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9 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3" i="1"/>
  <c r="H55"/>
  <c r="H54"/>
  <c r="G52"/>
  <c r="G51"/>
  <c r="G50"/>
  <c r="H32"/>
  <c r="G39"/>
  <c r="F39"/>
  <c r="G40"/>
  <c r="H40"/>
  <c r="F40"/>
  <c r="H45"/>
  <c r="H44" s="1"/>
  <c r="G45"/>
  <c r="G44" s="1"/>
  <c r="F45"/>
  <c r="F44"/>
  <c r="H42"/>
  <c r="G42"/>
  <c r="F42"/>
  <c r="H37"/>
  <c r="G37"/>
  <c r="G36" s="1"/>
  <c r="F37"/>
  <c r="F36" s="1"/>
  <c r="H36"/>
  <c r="H34"/>
  <c r="G34"/>
  <c r="G31" s="1"/>
  <c r="F34"/>
  <c r="F31" s="1"/>
  <c r="H29"/>
  <c r="H28" s="1"/>
  <c r="G29"/>
  <c r="G28" s="1"/>
  <c r="F29"/>
  <c r="F28" s="1"/>
  <c r="H26"/>
  <c r="G26"/>
  <c r="F26"/>
  <c r="H24"/>
  <c r="G24"/>
  <c r="F24"/>
  <c r="H22"/>
  <c r="G22"/>
  <c r="F22"/>
  <c r="H20"/>
  <c r="H13" s="1"/>
  <c r="G20"/>
  <c r="F20"/>
  <c r="H18"/>
  <c r="G18"/>
  <c r="G13" s="1"/>
  <c r="F18"/>
  <c r="H14"/>
  <c r="G14"/>
  <c r="F14"/>
  <c r="H10"/>
  <c r="G10"/>
  <c r="F10"/>
  <c r="F7" s="1"/>
  <c r="H8"/>
  <c r="G8"/>
  <c r="G7" s="1"/>
  <c r="F8"/>
  <c r="H7"/>
  <c r="H39" l="1"/>
  <c r="H56"/>
  <c r="G56"/>
  <c r="H31"/>
  <c r="G47"/>
  <c r="H47"/>
  <c r="F13"/>
  <c r="F47" s="1"/>
  <c r="G48" l="1"/>
</calcChain>
</file>

<file path=xl/sharedStrings.xml><?xml version="1.0" encoding="utf-8"?>
<sst xmlns="http://schemas.openxmlformats.org/spreadsheetml/2006/main" count="55" uniqueCount="43">
  <si>
    <t>Zestawienie planowanych kwot dotacji udzielanych z budżetu jst, realizowanych przez podmioty należące i nienależące do sektora finansów publicznych w 2019 r.</t>
  </si>
  <si>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</si>
  <si>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</si>
  <si>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</si>
  <si>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</si>
  <si>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</si>
  <si>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</si>
  <si>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</si>
  <si>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</si>
  <si>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</si>
  <si>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</si>
  <si>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</si>
  <si>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</si>
  <si>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</si>
  <si>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</si>
  <si>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</si>
  <si>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</si>
  <si>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</si>
  <si>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</si>
  <si>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</si>
  <si>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</si>
  <si>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</si>
  <si>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</si>
  <si>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</si>
  <si>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</si>
  <si>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</si>
  <si>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</si>
  <si>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</si>
  <si>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</si>
  <si>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</si>
  <si>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</si>
  <si>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</si>
  <si>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</si>
  <si>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</si>
  <si>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</si>
  <si>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w tym : </t>
  </si>
  <si>
    <t>Razem</t>
  </si>
  <si>
    <t>EDUKACYJNA OPIEKA WYCHOWAWCZA</t>
  </si>
  <si>
    <t>Pomoc materialna dla uczniów o charakterze socjalym</t>
  </si>
  <si>
    <t>Dotacja celowa z budżetu na finansowanie lub dofinansowanie zadań zleconych do realizacji fundacjom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</si>
  <si>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</si>
  <si>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</si>
  <si>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 xml:space="preserve">Zał. Nr 7 do Uchwały Rady Miejskiej w Jezioranach Nr VIII/68/19 z dnia 27.08.2019r.w sprawie zmian w budżecie na rok 2019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</si>
</sst>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/>
    <xf numFmtId="0" fontId="4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left"/>
    </xf>
    <xf numFmtId="4" fontId="5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left"/>
    </xf>
    <xf numFmtId="4" fontId="10" fillId="0" borderId="3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4" fontId="8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left" vertical="center"/>
    </xf>
    <xf numFmtId="3" fontId="13" fillId="0" borderId="3" xfId="0" applyNumberFormat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4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17" fillId="0" borderId="0" xfId="0" applyFont="1"/>
    <xf numFmtId="4" fontId="18" fillId="0" borderId="0" xfId="0" applyNumberFormat="1" applyFont="1"/>
    <xf numFmtId="4" fontId="19" fillId="0" borderId="0" xfId="0" applyNumberFormat="1" applyFont="1"/>
    <xf numFmtId="0" fontId="3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view="pageLayout" zoomScaleNormal="100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6.140625" customWidth="1"/>
    <col min="5" max="5" width="37.7109375" customWidth="1"/>
    <col min="6" max="6" width="6.28515625" customWidth="1"/>
    <col min="7" max="7" width="11.5703125" customWidth="1"/>
    <col min="8" max="8" width="9.28515625" customWidth="1"/>
    <col min="9" max="9" width="0.140625" customWidth="1"/>
  </cols>
  <sheetData>
    <row r="1" spans="1:9" ht="27" customHeight="1">
      <c r="A1" s="48" t="s">
        <v>42</v>
      </c>
      <c r="B1" s="48"/>
      <c r="C1" s="48"/>
      <c r="D1" s="48"/>
      <c r="E1" s="48"/>
      <c r="F1" s="48"/>
      <c r="G1" s="48"/>
      <c r="H1" s="48"/>
      <c r="I1" s="48"/>
    </row>
    <row r="2" spans="1:9" ht="48" customHeight="1">
      <c r="A2" s="49" t="s">
        <v>0</v>
      </c>
      <c r="B2" s="49"/>
      <c r="C2" s="49"/>
      <c r="D2" s="49"/>
      <c r="E2" s="49"/>
      <c r="F2" s="49"/>
      <c r="G2" s="49"/>
      <c r="H2" s="50"/>
    </row>
    <row r="3" spans="1:9">
      <c r="A3" s="51" t="s">
        <v>1</v>
      </c>
      <c r="B3" s="51" t="s">
        <v>2</v>
      </c>
      <c r="C3" s="51" t="s">
        <v>3</v>
      </c>
      <c r="D3" s="51" t="s">
        <v>4</v>
      </c>
      <c r="E3" s="51" t="s">
        <v>5</v>
      </c>
      <c r="F3" s="51" t="s">
        <v>6</v>
      </c>
      <c r="G3" s="51"/>
      <c r="H3" s="51"/>
    </row>
    <row r="4" spans="1:9" ht="31.5">
      <c r="A4" s="51"/>
      <c r="B4" s="51"/>
      <c r="C4" s="51"/>
      <c r="D4" s="51"/>
      <c r="E4" s="52"/>
      <c r="F4" s="1" t="s">
        <v>7</v>
      </c>
      <c r="G4" s="2" t="s">
        <v>8</v>
      </c>
      <c r="H4" s="2" t="s">
        <v>9</v>
      </c>
    </row>
    <row r="5" spans="1:9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4"/>
    </row>
    <row r="6" spans="1:9">
      <c r="A6" s="37" t="s">
        <v>10</v>
      </c>
      <c r="B6" s="37"/>
      <c r="C6" s="37"/>
      <c r="D6" s="37"/>
      <c r="E6" s="37"/>
      <c r="F6" s="37"/>
      <c r="G6" s="37"/>
      <c r="H6" s="37"/>
    </row>
    <row r="7" spans="1:9" ht="26.25" customHeight="1">
      <c r="A7" s="5"/>
      <c r="B7" s="6">
        <v>921</v>
      </c>
      <c r="C7" s="6"/>
      <c r="D7" s="6"/>
      <c r="E7" s="7" t="s">
        <v>11</v>
      </c>
      <c r="F7" s="8">
        <f>F8+F10</f>
        <v>0</v>
      </c>
      <c r="G7" s="8">
        <f>G8+G10</f>
        <v>1083000</v>
      </c>
      <c r="H7" s="8">
        <f>H8+H10</f>
        <v>0</v>
      </c>
    </row>
    <row r="8" spans="1:9" ht="15" customHeight="1">
      <c r="A8" s="5"/>
      <c r="B8" s="9"/>
      <c r="C8" s="9">
        <v>92109</v>
      </c>
      <c r="D8" s="9"/>
      <c r="E8" s="7" t="s">
        <v>12</v>
      </c>
      <c r="F8" s="10">
        <f>F9</f>
        <v>0</v>
      </c>
      <c r="G8" s="11">
        <f>G9</f>
        <v>835000</v>
      </c>
      <c r="H8" s="11">
        <f>H9</f>
        <v>0</v>
      </c>
    </row>
    <row r="9" spans="1:9" ht="27" customHeight="1">
      <c r="A9" s="38">
        <v>1</v>
      </c>
      <c r="B9" s="12"/>
      <c r="C9" s="12"/>
      <c r="D9" s="12">
        <v>2480</v>
      </c>
      <c r="E9" s="13" t="s">
        <v>13</v>
      </c>
      <c r="F9" s="10"/>
      <c r="G9" s="14">
        <v>835000</v>
      </c>
      <c r="H9" s="15"/>
    </row>
    <row r="10" spans="1:9">
      <c r="A10" s="39"/>
      <c r="B10" s="12"/>
      <c r="C10" s="6">
        <v>92116</v>
      </c>
      <c r="D10" s="9"/>
      <c r="E10" s="7" t="s">
        <v>14</v>
      </c>
      <c r="F10" s="10">
        <f>F11</f>
        <v>0</v>
      </c>
      <c r="G10" s="11">
        <f>G11</f>
        <v>248000</v>
      </c>
      <c r="H10" s="15">
        <f>H11</f>
        <v>0</v>
      </c>
    </row>
    <row r="11" spans="1:9" ht="25.5" customHeight="1">
      <c r="A11" s="5">
        <v>2</v>
      </c>
      <c r="B11" s="9"/>
      <c r="C11" s="9"/>
      <c r="D11" s="16">
        <v>2480</v>
      </c>
      <c r="E11" s="17" t="s">
        <v>13</v>
      </c>
      <c r="F11" s="18"/>
      <c r="G11" s="14">
        <v>248000</v>
      </c>
      <c r="H11" s="15"/>
    </row>
    <row r="12" spans="1:9" ht="27.75" customHeight="1">
      <c r="A12" s="40" t="s">
        <v>15</v>
      </c>
      <c r="B12" s="41"/>
      <c r="C12" s="41"/>
      <c r="D12" s="41"/>
      <c r="E12" s="42"/>
      <c r="F12" s="10"/>
      <c r="G12" s="15"/>
      <c r="H12" s="15"/>
    </row>
    <row r="13" spans="1:9" ht="12" customHeight="1">
      <c r="A13" s="9"/>
      <c r="B13" s="9">
        <v>801</v>
      </c>
      <c r="C13" s="9"/>
      <c r="D13" s="9"/>
      <c r="E13" s="7" t="s">
        <v>16</v>
      </c>
      <c r="F13" s="15">
        <f>F20+F18+F14+F22+F26+F24</f>
        <v>0</v>
      </c>
      <c r="G13" s="15">
        <f>G20+G18+G14+G22+G26+G24</f>
        <v>3433272.15</v>
      </c>
      <c r="H13" s="15">
        <f>H20+H18+H14+H22+H26+H24</f>
        <v>0</v>
      </c>
    </row>
    <row r="14" spans="1:9" ht="12.75" customHeight="1">
      <c r="A14" s="5"/>
      <c r="B14" s="5"/>
      <c r="C14" s="9">
        <v>80101</v>
      </c>
      <c r="D14" s="9"/>
      <c r="E14" s="7" t="s">
        <v>17</v>
      </c>
      <c r="F14" s="10">
        <f>F17+F16+F15</f>
        <v>0</v>
      </c>
      <c r="G14" s="10">
        <f t="shared" ref="G14:H14" si="0">G17+G16+G15</f>
        <v>2401602</v>
      </c>
      <c r="H14" s="10">
        <f t="shared" si="0"/>
        <v>0</v>
      </c>
      <c r="I14" s="19"/>
    </row>
    <row r="15" spans="1:9" ht="27" customHeight="1">
      <c r="A15" s="5">
        <v>1</v>
      </c>
      <c r="B15" s="5"/>
      <c r="C15" s="5"/>
      <c r="D15" s="5">
        <v>2540</v>
      </c>
      <c r="E15" s="17" t="s">
        <v>18</v>
      </c>
      <c r="F15" s="18"/>
      <c r="G15" s="14"/>
      <c r="H15" s="14"/>
      <c r="I15" s="19"/>
    </row>
    <row r="16" spans="1:9" ht="26.25" customHeight="1">
      <c r="A16" s="5">
        <v>2</v>
      </c>
      <c r="B16" s="5"/>
      <c r="C16" s="5"/>
      <c r="D16" s="5">
        <v>2580</v>
      </c>
      <c r="E16" s="17" t="s">
        <v>19</v>
      </c>
      <c r="F16" s="18"/>
      <c r="G16" s="14"/>
      <c r="H16" s="14"/>
      <c r="I16" s="19"/>
    </row>
    <row r="17" spans="1:9" ht="48.75" customHeight="1">
      <c r="A17" s="5">
        <v>3</v>
      </c>
      <c r="B17" s="5"/>
      <c r="C17" s="5"/>
      <c r="D17" s="5">
        <v>2590</v>
      </c>
      <c r="E17" s="17" t="s">
        <v>20</v>
      </c>
      <c r="F17" s="18"/>
      <c r="G17" s="14">
        <v>2401602</v>
      </c>
      <c r="H17" s="14"/>
      <c r="I17" s="19"/>
    </row>
    <row r="18" spans="1:9" ht="14.25" customHeight="1">
      <c r="A18" s="5"/>
      <c r="B18" s="9"/>
      <c r="C18" s="9">
        <v>80103</v>
      </c>
      <c r="D18" s="9"/>
      <c r="E18" s="7" t="s">
        <v>21</v>
      </c>
      <c r="F18" s="10">
        <f>F19</f>
        <v>0</v>
      </c>
      <c r="G18" s="15">
        <f>G19</f>
        <v>325316</v>
      </c>
      <c r="H18" s="15">
        <f>H19</f>
        <v>0</v>
      </c>
      <c r="I18" s="20"/>
    </row>
    <row r="19" spans="1:9" ht="49.5" customHeight="1">
      <c r="A19" s="5">
        <v>4</v>
      </c>
      <c r="B19" s="5"/>
      <c r="C19" s="5"/>
      <c r="D19" s="5">
        <v>2590</v>
      </c>
      <c r="E19" s="17" t="s">
        <v>20</v>
      </c>
      <c r="F19" s="18"/>
      <c r="G19" s="14">
        <v>325316</v>
      </c>
      <c r="H19" s="14"/>
      <c r="I19" s="19"/>
    </row>
    <row r="20" spans="1:9">
      <c r="A20" s="5"/>
      <c r="B20" s="5"/>
      <c r="C20" s="9">
        <v>80104</v>
      </c>
      <c r="D20" s="9"/>
      <c r="E20" s="7" t="s">
        <v>22</v>
      </c>
      <c r="F20" s="10">
        <f>F21</f>
        <v>0</v>
      </c>
      <c r="G20" s="8">
        <f>G21</f>
        <v>599584</v>
      </c>
      <c r="H20" s="10">
        <f>H21</f>
        <v>0</v>
      </c>
    </row>
    <row r="21" spans="1:9" ht="25.5" customHeight="1">
      <c r="A21" s="5">
        <v>5</v>
      </c>
      <c r="B21" s="5"/>
      <c r="C21" s="5"/>
      <c r="D21" s="5">
        <v>2540</v>
      </c>
      <c r="E21" s="17" t="s">
        <v>18</v>
      </c>
      <c r="F21" s="10"/>
      <c r="G21" s="14">
        <v>599584</v>
      </c>
      <c r="H21" s="14"/>
    </row>
    <row r="22" spans="1:9" ht="18.75" customHeight="1">
      <c r="A22" s="5"/>
      <c r="B22" s="5"/>
      <c r="C22" s="9">
        <v>80105</v>
      </c>
      <c r="D22" s="9"/>
      <c r="E22" s="7" t="s">
        <v>34</v>
      </c>
      <c r="F22" s="11">
        <f>F23</f>
        <v>0</v>
      </c>
      <c r="G22" s="11">
        <f>G23</f>
        <v>100</v>
      </c>
      <c r="H22" s="14">
        <f>H23</f>
        <v>0</v>
      </c>
    </row>
    <row r="23" spans="1:9" ht="48.75" customHeight="1">
      <c r="A23" s="5">
        <v>6</v>
      </c>
      <c r="B23" s="5"/>
      <c r="C23" s="5"/>
      <c r="D23" s="5">
        <v>2590</v>
      </c>
      <c r="E23" s="17" t="s">
        <v>20</v>
      </c>
      <c r="F23" s="10">
        <v>0</v>
      </c>
      <c r="G23" s="14">
        <v>100</v>
      </c>
      <c r="H23" s="14">
        <v>0</v>
      </c>
    </row>
    <row r="24" spans="1:9" ht="60.75" customHeight="1">
      <c r="A24" s="5"/>
      <c r="B24" s="5"/>
      <c r="C24" s="33">
        <v>80149</v>
      </c>
      <c r="D24" s="5"/>
      <c r="E24" s="17" t="s">
        <v>23</v>
      </c>
      <c r="F24" s="14">
        <f>F25</f>
        <v>0</v>
      </c>
      <c r="G24" s="14">
        <f>G25</f>
        <v>74411.149999999994</v>
      </c>
      <c r="H24" s="14">
        <f>H25</f>
        <v>0</v>
      </c>
    </row>
    <row r="25" spans="1:9" ht="25.5" customHeight="1">
      <c r="A25" s="5">
        <v>7</v>
      </c>
      <c r="B25" s="5"/>
      <c r="C25" s="5"/>
      <c r="D25" s="5">
        <v>2540</v>
      </c>
      <c r="E25" s="17" t="s">
        <v>18</v>
      </c>
      <c r="F25" s="10"/>
      <c r="G25" s="14">
        <v>74411.149999999994</v>
      </c>
      <c r="H25" s="14"/>
    </row>
    <row r="26" spans="1:9" ht="57" customHeight="1">
      <c r="A26" s="5"/>
      <c r="B26" s="5"/>
      <c r="C26" s="33">
        <v>80150</v>
      </c>
      <c r="D26" s="5"/>
      <c r="E26" s="17" t="s">
        <v>24</v>
      </c>
      <c r="F26" s="11">
        <f>F27</f>
        <v>0</v>
      </c>
      <c r="G26" s="21">
        <f>G27</f>
        <v>32259</v>
      </c>
      <c r="H26" s="21">
        <f>H27</f>
        <v>0</v>
      </c>
    </row>
    <row r="27" spans="1:9" ht="45" customHeight="1">
      <c r="A27" s="5">
        <v>8</v>
      </c>
      <c r="B27" s="5"/>
      <c r="C27" s="5"/>
      <c r="D27" s="5">
        <v>2590</v>
      </c>
      <c r="E27" s="17" t="s">
        <v>20</v>
      </c>
      <c r="F27" s="11"/>
      <c r="G27" s="21">
        <v>32259</v>
      </c>
      <c r="H27" s="21"/>
    </row>
    <row r="28" spans="1:9" ht="18" customHeight="1">
      <c r="A28" s="5"/>
      <c r="B28" s="22">
        <v>851</v>
      </c>
      <c r="C28" s="22"/>
      <c r="D28" s="22"/>
      <c r="E28" s="7" t="s">
        <v>25</v>
      </c>
      <c r="F28" s="10">
        <f t="shared" ref="F28:H29" si="1">F29</f>
        <v>0</v>
      </c>
      <c r="G28" s="15">
        <f t="shared" si="1"/>
        <v>0</v>
      </c>
      <c r="H28" s="15">
        <f t="shared" si="1"/>
        <v>20000</v>
      </c>
    </row>
    <row r="29" spans="1:9" ht="19.5" customHeight="1">
      <c r="A29" s="5"/>
      <c r="B29" s="23"/>
      <c r="C29" s="22">
        <v>85154</v>
      </c>
      <c r="D29" s="23"/>
      <c r="E29" s="7" t="s">
        <v>26</v>
      </c>
      <c r="F29" s="10">
        <f t="shared" si="1"/>
        <v>0</v>
      </c>
      <c r="G29" s="15">
        <f t="shared" si="1"/>
        <v>0</v>
      </c>
      <c r="H29" s="15">
        <f t="shared" si="1"/>
        <v>20000</v>
      </c>
    </row>
    <row r="30" spans="1:9" ht="39" customHeight="1">
      <c r="A30" s="5">
        <v>9</v>
      </c>
      <c r="B30" s="24"/>
      <c r="C30" s="24"/>
      <c r="D30" s="25">
        <v>2820</v>
      </c>
      <c r="E30" s="17" t="s">
        <v>40</v>
      </c>
      <c r="F30" s="10"/>
      <c r="G30" s="14"/>
      <c r="H30" s="14">
        <v>20000</v>
      </c>
    </row>
    <row r="31" spans="1:9" ht="17.25" customHeight="1">
      <c r="A31" s="5"/>
      <c r="B31" s="24">
        <v>750</v>
      </c>
      <c r="C31" s="24"/>
      <c r="D31" s="24"/>
      <c r="E31" s="7" t="s">
        <v>27</v>
      </c>
      <c r="F31" s="10">
        <f>F34</f>
        <v>0</v>
      </c>
      <c r="G31" s="10">
        <f>G34</f>
        <v>0</v>
      </c>
      <c r="H31" s="10">
        <f>H34+H32</f>
        <v>40000</v>
      </c>
    </row>
    <row r="32" spans="1:9" ht="17.25" customHeight="1">
      <c r="A32" s="5"/>
      <c r="B32" s="24"/>
      <c r="C32" s="24">
        <v>75075</v>
      </c>
      <c r="D32" s="24"/>
      <c r="E32" s="7" t="s">
        <v>33</v>
      </c>
      <c r="F32" s="10"/>
      <c r="G32" s="10"/>
      <c r="H32" s="10">
        <f>H33</f>
        <v>40000</v>
      </c>
    </row>
    <row r="33" spans="1:9" ht="34.5" customHeight="1">
      <c r="A33" s="5">
        <v>10</v>
      </c>
      <c r="B33" s="24"/>
      <c r="C33" s="24"/>
      <c r="D33" s="25">
        <v>2820</v>
      </c>
      <c r="E33" s="17" t="s">
        <v>40</v>
      </c>
      <c r="F33" s="10">
        <v>0</v>
      </c>
      <c r="G33" s="10">
        <v>0</v>
      </c>
      <c r="H33" s="18">
        <v>40000</v>
      </c>
    </row>
    <row r="34" spans="1:9" ht="17.25" customHeight="1">
      <c r="A34" s="5"/>
      <c r="B34" s="24"/>
      <c r="C34" s="26">
        <v>75095</v>
      </c>
      <c r="D34" s="25"/>
      <c r="E34" s="7" t="s">
        <v>28</v>
      </c>
      <c r="F34" s="10">
        <f t="shared" ref="F34:H34" si="2">F35</f>
        <v>0</v>
      </c>
      <c r="G34" s="10">
        <f t="shared" si="2"/>
        <v>0</v>
      </c>
      <c r="H34" s="10">
        <f t="shared" si="2"/>
        <v>0</v>
      </c>
    </row>
    <row r="35" spans="1:9" ht="32.25" customHeight="1">
      <c r="A35" s="5">
        <v>11</v>
      </c>
      <c r="B35" s="24"/>
      <c r="C35" s="26"/>
      <c r="D35" s="25">
        <v>2820</v>
      </c>
      <c r="E35" s="17" t="s">
        <v>40</v>
      </c>
      <c r="F35" s="10"/>
      <c r="G35" s="14"/>
      <c r="H35" s="14">
        <v>0</v>
      </c>
    </row>
    <row r="36" spans="1:9" ht="15" customHeight="1">
      <c r="A36" s="5"/>
      <c r="B36" s="24">
        <v>854</v>
      </c>
      <c r="C36" s="26"/>
      <c r="D36" s="25"/>
      <c r="E36" s="7" t="s">
        <v>37</v>
      </c>
      <c r="F36" s="10">
        <f t="shared" ref="F36:H37" si="3">F37</f>
        <v>0</v>
      </c>
      <c r="G36" s="10">
        <f t="shared" si="3"/>
        <v>0</v>
      </c>
      <c r="H36" s="10">
        <f t="shared" si="3"/>
        <v>5000</v>
      </c>
    </row>
    <row r="37" spans="1:9" ht="15.75" customHeight="1">
      <c r="A37" s="5"/>
      <c r="B37" s="24"/>
      <c r="C37" s="26">
        <v>85415</v>
      </c>
      <c r="D37" s="25"/>
      <c r="E37" s="17" t="s">
        <v>38</v>
      </c>
      <c r="F37" s="10">
        <f t="shared" si="3"/>
        <v>0</v>
      </c>
      <c r="G37" s="10">
        <f t="shared" si="3"/>
        <v>0</v>
      </c>
      <c r="H37" s="10">
        <f t="shared" si="3"/>
        <v>5000</v>
      </c>
    </row>
    <row r="38" spans="1:9" ht="29.25" customHeight="1">
      <c r="A38" s="5">
        <v>12</v>
      </c>
      <c r="B38" s="24"/>
      <c r="C38" s="24"/>
      <c r="D38" s="25">
        <v>2810</v>
      </c>
      <c r="E38" s="17" t="s">
        <v>39</v>
      </c>
      <c r="F38" s="10"/>
      <c r="G38" s="14"/>
      <c r="H38" s="14">
        <v>5000</v>
      </c>
    </row>
    <row r="39" spans="1:9" ht="27.75" customHeight="1">
      <c r="A39" s="5"/>
      <c r="B39" s="22">
        <v>921</v>
      </c>
      <c r="C39" s="27"/>
      <c r="D39" s="27"/>
      <c r="E39" s="7" t="s">
        <v>11</v>
      </c>
      <c r="F39" s="15">
        <f>F42+F40</f>
        <v>0</v>
      </c>
      <c r="G39" s="15">
        <f>G42+G40</f>
        <v>0</v>
      </c>
      <c r="H39" s="15">
        <f>H42+H40</f>
        <v>65184.3</v>
      </c>
    </row>
    <row r="40" spans="1:9" ht="14.25" customHeight="1">
      <c r="A40" s="5"/>
      <c r="B40" s="22"/>
      <c r="C40" s="28">
        <v>92120</v>
      </c>
      <c r="D40" s="27"/>
      <c r="E40" s="7" t="s">
        <v>32</v>
      </c>
      <c r="F40" s="15">
        <f>F41</f>
        <v>0</v>
      </c>
      <c r="G40" s="15">
        <f t="shared" ref="G40:H40" si="4">G41</f>
        <v>0</v>
      </c>
      <c r="H40" s="15">
        <f t="shared" si="4"/>
        <v>40184.300000000003</v>
      </c>
    </row>
    <row r="41" spans="1:9" ht="52.5" customHeight="1">
      <c r="A41" s="5">
        <v>13</v>
      </c>
      <c r="B41" s="22"/>
      <c r="C41" s="27"/>
      <c r="D41" s="32">
        <v>2720</v>
      </c>
      <c r="E41" s="17" t="s">
        <v>41</v>
      </c>
      <c r="F41" s="21">
        <v>0</v>
      </c>
      <c r="G41" s="21">
        <v>0</v>
      </c>
      <c r="H41" s="21">
        <v>40184.300000000003</v>
      </c>
    </row>
    <row r="42" spans="1:9" ht="15" customHeight="1">
      <c r="A42" s="5"/>
      <c r="B42" s="22"/>
      <c r="C42" s="22">
        <v>92195</v>
      </c>
      <c r="D42" s="23"/>
      <c r="E42" s="7" t="s">
        <v>28</v>
      </c>
      <c r="F42" s="10">
        <f>F43</f>
        <v>0</v>
      </c>
      <c r="G42" s="11">
        <f>G43</f>
        <v>0</v>
      </c>
      <c r="H42" s="11">
        <f>H43</f>
        <v>25000</v>
      </c>
    </row>
    <row r="43" spans="1:9" ht="38.25" customHeight="1">
      <c r="A43" s="5">
        <v>14</v>
      </c>
      <c r="B43" s="22"/>
      <c r="C43" s="22"/>
      <c r="D43" s="23">
        <v>2820</v>
      </c>
      <c r="E43" s="17" t="s">
        <v>40</v>
      </c>
      <c r="F43" s="10"/>
      <c r="G43" s="14"/>
      <c r="H43" s="14">
        <v>25000</v>
      </c>
    </row>
    <row r="44" spans="1:9" ht="16.5" customHeight="1">
      <c r="A44" s="5"/>
      <c r="B44" s="24">
        <v>926</v>
      </c>
      <c r="C44" s="24"/>
      <c r="D44" s="24"/>
      <c r="E44" s="7" t="s">
        <v>29</v>
      </c>
      <c r="F44" s="10">
        <f t="shared" ref="F44:H45" si="5">F45</f>
        <v>0</v>
      </c>
      <c r="G44" s="15">
        <f t="shared" si="5"/>
        <v>0</v>
      </c>
      <c r="H44" s="15">
        <f t="shared" si="5"/>
        <v>65000</v>
      </c>
      <c r="I44" s="20"/>
    </row>
    <row r="45" spans="1:9" ht="20.25" customHeight="1">
      <c r="A45" s="5"/>
      <c r="B45" s="25"/>
      <c r="C45" s="24">
        <v>92605</v>
      </c>
      <c r="D45" s="25"/>
      <c r="E45" s="7" t="s">
        <v>30</v>
      </c>
      <c r="F45" s="10">
        <f t="shared" si="5"/>
        <v>0</v>
      </c>
      <c r="G45" s="15">
        <f t="shared" si="5"/>
        <v>0</v>
      </c>
      <c r="H45" s="15">
        <f t="shared" si="5"/>
        <v>65000</v>
      </c>
    </row>
    <row r="46" spans="1:9" ht="36" customHeight="1">
      <c r="A46" s="5">
        <v>15</v>
      </c>
      <c r="B46" s="24"/>
      <c r="C46" s="24"/>
      <c r="D46" s="25">
        <v>2820</v>
      </c>
      <c r="E46" s="17" t="s">
        <v>40</v>
      </c>
      <c r="F46" s="10"/>
      <c r="G46" s="14"/>
      <c r="H46" s="14">
        <v>65000</v>
      </c>
    </row>
    <row r="47" spans="1:9">
      <c r="A47" s="43" t="s">
        <v>31</v>
      </c>
      <c r="B47" s="44"/>
      <c r="C47" s="44"/>
      <c r="D47" s="44"/>
      <c r="E47" s="45"/>
      <c r="F47" s="27">
        <f>F7+F13+F28+F39+F44+F31+F36</f>
        <v>0</v>
      </c>
      <c r="G47" s="29">
        <f>G7+G13+G28+G39+G44+G31+G36</f>
        <v>4516272.1500000004</v>
      </c>
      <c r="H47" s="27">
        <f>H7+H13+H28+H39+H44+H31+H36</f>
        <v>195184.3</v>
      </c>
    </row>
    <row r="48" spans="1:9">
      <c r="G48" s="46">
        <f>G47+H47</f>
        <v>4711456.45</v>
      </c>
      <c r="H48" s="47"/>
    </row>
    <row r="49" spans="4:8">
      <c r="E49" t="s">
        <v>35</v>
      </c>
      <c r="G49" s="34"/>
      <c r="H49" s="34"/>
    </row>
    <row r="50" spans="4:8">
      <c r="D50" s="30">
        <v>2480</v>
      </c>
      <c r="E50" s="30"/>
      <c r="F50" s="30"/>
      <c r="G50" s="35">
        <f>G9+G11</f>
        <v>1083000</v>
      </c>
      <c r="H50" s="35"/>
    </row>
    <row r="51" spans="4:8">
      <c r="D51" s="30">
        <v>2540</v>
      </c>
      <c r="E51" s="30"/>
      <c r="F51" s="30"/>
      <c r="G51" s="35">
        <f>G25+G21</f>
        <v>673995.15</v>
      </c>
      <c r="H51" s="35"/>
    </row>
    <row r="52" spans="4:8">
      <c r="D52" s="30">
        <v>2590</v>
      </c>
      <c r="E52" s="30"/>
      <c r="F52" s="30"/>
      <c r="G52" s="35">
        <f>G17+G19+G23+G27</f>
        <v>2759277</v>
      </c>
      <c r="H52" s="35"/>
    </row>
    <row r="53" spans="4:8">
      <c r="D53" s="30">
        <v>2810</v>
      </c>
      <c r="E53" s="30"/>
      <c r="F53" s="30"/>
      <c r="G53" s="35"/>
      <c r="H53" s="35">
        <f>H38</f>
        <v>5000</v>
      </c>
    </row>
    <row r="54" spans="4:8">
      <c r="D54" s="30">
        <v>2820</v>
      </c>
      <c r="E54" s="30"/>
      <c r="F54" s="30"/>
      <c r="G54" s="35"/>
      <c r="H54" s="35">
        <f>H46+H43+H38+H35+H33+H30</f>
        <v>155000</v>
      </c>
    </row>
    <row r="55" spans="4:8">
      <c r="D55" s="30">
        <v>2720</v>
      </c>
      <c r="E55" s="30"/>
      <c r="F55" s="30"/>
      <c r="G55" s="35"/>
      <c r="H55" s="35">
        <f>H41</f>
        <v>40184.300000000003</v>
      </c>
    </row>
    <row r="56" spans="4:8">
      <c r="D56" s="30"/>
      <c r="E56" s="31" t="s">
        <v>36</v>
      </c>
      <c r="F56" s="31"/>
      <c r="G56" s="36">
        <f>SUM(G50:G55)</f>
        <v>4516272.1500000004</v>
      </c>
      <c r="H56" s="36">
        <f>SUM(H50:H55)</f>
        <v>200184.3</v>
      </c>
    </row>
  </sheetData>
  <mergeCells count="13">
    <mergeCell ref="A1:I1"/>
    <mergeCell ref="A2:H2"/>
    <mergeCell ref="A3:A4"/>
    <mergeCell ref="B3:B4"/>
    <mergeCell ref="C3:C4"/>
    <mergeCell ref="D3:D4"/>
    <mergeCell ref="E3:E4"/>
    <mergeCell ref="F3:H3"/>
    <mergeCell ref="A6:H6"/>
    <mergeCell ref="A9:A10"/>
    <mergeCell ref="A12:E12"/>
    <mergeCell ref="A47:E47"/>
    <mergeCell ref="G48:H48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9 Dotacje z gminy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2019-09-02T07:28:55Z</dcterms:modified>
</cp:coreProperties>
</file>