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filterPrivacy="1" defaultThemeVersion="124226"/>
  <xr:revisionPtr revIDLastSave="0" documentId="8_{C4FD2162-B1C5-4B6B-8191-C1ACE4FADA02}" xr6:coauthVersionLast="45" xr6:coauthVersionMax="45" xr10:uidLastSave="{00000000-0000-0000-0000-000000000000}"/>
  <bookViews>
    <workbookView xWindow="-120" yWindow="-120" windowWidth="20640" windowHeight="11160" activeTab="1" xr2:uid="{00000000-000D-0000-FFFF-FFFF00000000}"/>
  </bookViews>
  <sheets>
    <sheet name="dane" sheetId="1" r:id="rId1"/>
    <sheet name="budynki" sheetId="2" r:id="rId2"/>
    <sheet name="elektronika" sheetId="3" r:id="rId3"/>
    <sheet name="śr. trwałe" sheetId="4" r:id="rId4"/>
    <sheet name="pojazdy" sheetId="5" r:id="rId5"/>
    <sheet name="lokalizacje" sheetId="6" r:id="rId6"/>
    <sheet name="szkodowość " sheetId="10" r:id="rId7"/>
  </sheets>
  <definedNames>
    <definedName name="_xlnm.Print_Area" localSheetId="1">budynki!$A$1:$Z$151</definedName>
    <definedName name="_xlnm.Print_Area" localSheetId="0">dane!$A$1:$K$14</definedName>
    <definedName name="_xlnm.Print_Area" localSheetId="2">elektronika!$A$1:$D$116</definedName>
    <definedName name="_xlnm.Print_Area" localSheetId="4">pojazdy!$A$1:$Z$40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4" l="1"/>
  <c r="C15" i="4"/>
  <c r="I147" i="2" l="1"/>
  <c r="I52" i="2"/>
  <c r="I27" i="2"/>
  <c r="I10" i="2"/>
  <c r="I15" i="2"/>
  <c r="K66" i="10" l="1"/>
  <c r="D100" i="3" l="1"/>
  <c r="D79" i="3" l="1"/>
  <c r="D74" i="3"/>
  <c r="D24" i="3" l="1"/>
  <c r="C12" i="4" l="1"/>
  <c r="D105" i="3" l="1"/>
  <c r="I17" i="2" l="1"/>
  <c r="I23" i="2" s="1"/>
  <c r="I150" i="2" s="1"/>
  <c r="D112" i="3" l="1"/>
  <c r="D53" i="3" l="1"/>
  <c r="D13" i="3"/>
  <c r="F15" i="4" l="1"/>
  <c r="E15" i="4"/>
  <c r="D43" i="3"/>
  <c r="D70" i="3" l="1"/>
  <c r="D65" i="3" l="1"/>
  <c r="D61" i="3"/>
  <c r="D37" i="3" l="1"/>
  <c r="D116" i="3" l="1"/>
  <c r="D29" i="3" l="1"/>
  <c r="D114" i="3" s="1"/>
  <c r="D47" i="3"/>
  <c r="D57" i="3"/>
  <c r="D11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36" authorId="0" shapeId="0" xr:uid="{00000000-0006-0000-0400-000002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ubezpieczony OSP Jeziorany</t>
        </r>
      </text>
    </comment>
    <comment ref="B37" authorId="0" shapeId="0" xr:uid="{00000000-0006-0000-0400-000003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OSP Radostowo</t>
        </r>
      </text>
    </comment>
    <comment ref="B38" authorId="0" shapeId="0" xr:uid="{00000000-0006-0000-0400-000004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UBEZPIECZONY OSP RADOSTOWO</t>
        </r>
      </text>
    </comment>
  </commentList>
</comments>
</file>

<file path=xl/sharedStrings.xml><?xml version="1.0" encoding="utf-8"?>
<sst xmlns="http://schemas.openxmlformats.org/spreadsheetml/2006/main" count="3041" uniqueCount="957">
  <si>
    <t>Lp.</t>
  </si>
  <si>
    <t xml:space="preserve">Nazwa  </t>
  </si>
  <si>
    <t>Rok produkcji</t>
  </si>
  <si>
    <t>Wartość księgowa brutto</t>
  </si>
  <si>
    <t>Projektor</t>
  </si>
  <si>
    <t>Mikrofon (2 szt.)</t>
  </si>
  <si>
    <t>Kamera</t>
  </si>
  <si>
    <t>RAZEM</t>
  </si>
  <si>
    <t>lp.</t>
  </si>
  <si>
    <t xml:space="preserve">nazwa budynku/ budowli </t>
  </si>
  <si>
    <t xml:space="preserve">przeznaczenie budynku/ budowli </t>
  </si>
  <si>
    <t>czy jest to budynkek zabytkowy, podlegający nadzorowi konserwatora zabytków?</t>
  </si>
  <si>
    <t>rok budowy</t>
  </si>
  <si>
    <t>zabezpieczenia
(znane zabiezpieczenia p-poż i przeciw kradzieżowe)     (2)</t>
  </si>
  <si>
    <t>lokalizacja (adres)</t>
  </si>
  <si>
    <t>Rodzaj materiałów budowlanych, z jakich wykonano budynek</t>
  </si>
  <si>
    <r>
      <t xml:space="preserve">Opis stanu technicznego budynku wg poniższych elementów budynku </t>
    </r>
    <r>
      <rPr>
        <b/>
        <sz val="10"/>
        <color indexed="60"/>
        <rFont val="Arial"/>
        <family val="2"/>
        <charset val="238"/>
      </rPr>
      <t/>
    </r>
  </si>
  <si>
    <t>powierzchnia użytkowa (w m²) (3)</t>
  </si>
  <si>
    <t>ilość kondygnacji</t>
  </si>
  <si>
    <t>czy budynek jest podpiwniczony?</t>
  </si>
  <si>
    <t>czy jest wyposażony w windę? (TAK/NIE)</t>
  </si>
  <si>
    <t>mury</t>
  </si>
  <si>
    <t>stropy</t>
  </si>
  <si>
    <t>dach (konstrukcja i pokrycie)</t>
  </si>
  <si>
    <t>konstukcja i pokrycie dachu</t>
  </si>
  <si>
    <t>intalacja elekryczna</t>
  </si>
  <si>
    <t>sieć wod.-kan. oraz CO</t>
  </si>
  <si>
    <t>stolarka okienna i drzwiowa</t>
  </si>
  <si>
    <t>instalacja gazowa</t>
  </si>
  <si>
    <t>instalacja wentylacyjna i kominowa</t>
  </si>
  <si>
    <t>szkoła</t>
  </si>
  <si>
    <t>TAK</t>
  </si>
  <si>
    <t>NIE</t>
  </si>
  <si>
    <t>system alarmowy w Sali nr 12- lokalny monitoring- 6 kamer; gaśnice- 15 szt. (14 proszk.ABC, 1 CO2 skupiony); karty- sala nr 12; hydranty- 2 szt.</t>
  </si>
  <si>
    <t xml:space="preserve"> ul. M.Konopnickiej 13, 11-320 Jeziorany</t>
  </si>
  <si>
    <t>mur z cegły ceramicznej</t>
  </si>
  <si>
    <t>nad piwnicą sklepienie ceglane odcinkowe, nad parterem i I p. typu Kleina, nad poddaszem drewniany</t>
  </si>
  <si>
    <t>konstrukcja drewniana, dwyspadowy, pokrycie z dachówki ceramicznej</t>
  </si>
  <si>
    <t>wykazują naturalne zyżycie eksploatacyjne, stan techniczny dobry</t>
  </si>
  <si>
    <t>brak</t>
  </si>
  <si>
    <t>Łącznik z salą gimnastyczną</t>
  </si>
  <si>
    <t>mur zewnętrzny z cegły dziurawki gr. 38 cm, mur wewnętrzny z cegły pełnej</t>
  </si>
  <si>
    <t>prefabrykowany typu DZ-3</t>
  </si>
  <si>
    <t>z płyt korytkowych opartych na dźwigarach stalowych, nad salą gimnastyczną i nad zapleczem na monolitycznych podciągach żelbetowych</t>
  </si>
  <si>
    <t>zalecane uszczelnienie dachu</t>
  </si>
  <si>
    <t>L.p.</t>
  </si>
  <si>
    <t>Nazwa jednostki</t>
  </si>
  <si>
    <t>Adres</t>
  </si>
  <si>
    <t>NIP</t>
  </si>
  <si>
    <t>REGON</t>
  </si>
  <si>
    <t>PKD</t>
  </si>
  <si>
    <t>Rodzaj prowadzonej działalności (opisowo)</t>
  </si>
  <si>
    <t>kapieliska, plaże</t>
  </si>
  <si>
    <t>solary</t>
  </si>
  <si>
    <t>Liczba pracowników</t>
  </si>
  <si>
    <t>Liczba uczniów</t>
  </si>
  <si>
    <t>Urząd Miejski</t>
  </si>
  <si>
    <t>Plac Zamkowy 4; 11-320 Jeziorany</t>
  </si>
  <si>
    <t>739-00-08-905</t>
  </si>
  <si>
    <t>000530293</t>
  </si>
  <si>
    <t>8411Z</t>
  </si>
  <si>
    <t>11-320 Jeziorany  ul. Konopnickiej 13</t>
  </si>
  <si>
    <t>rachunkowo-księgowa</t>
  </si>
  <si>
    <t>Miejski Ośrodek Pomocy Społecznej</t>
  </si>
  <si>
    <t>11-320 Jeziorany, ul. Kajki 20</t>
  </si>
  <si>
    <t>739-13-74-233</t>
  </si>
  <si>
    <t>004443556</t>
  </si>
  <si>
    <t>8899Z</t>
  </si>
  <si>
    <t>POZOSTAŁA POMOC SPOŁECZNA BEZ ZAKWATEROWANIA</t>
  </si>
  <si>
    <t>Miejska Biblioteka Publiczna</t>
  </si>
  <si>
    <t>11-320 Jeziorany ul.Plac Jedności Narodowej12</t>
  </si>
  <si>
    <t>789-366-08-94</t>
  </si>
  <si>
    <t>9101A</t>
  </si>
  <si>
    <t>działalność kulturalna</t>
  </si>
  <si>
    <t>Miejski Ośrodek Kultury</t>
  </si>
  <si>
    <t>11-320 Jeziorany ul.Konopnickiej 4</t>
  </si>
  <si>
    <t>739-13-34-682</t>
  </si>
  <si>
    <t>9004Z</t>
  </si>
  <si>
    <t>Ośrodek Sportu i Rekreacji</t>
  </si>
  <si>
    <t>11-320 Jeziorany, ul. Konopnickiej 13 E</t>
  </si>
  <si>
    <t>739-37-22-388</t>
  </si>
  <si>
    <t>280352940</t>
  </si>
  <si>
    <t>sportowo - rekreacyjna</t>
  </si>
  <si>
    <t>kąpielisko w Tłokowie nad Jeziorem Ring, kąpielisko w Kikitach</t>
  </si>
  <si>
    <t>edukacyjno-wychowawcza</t>
  </si>
  <si>
    <t>Szkoła Podstawowa w Radostwowie - osoba prawna</t>
  </si>
  <si>
    <t>11-320 Jeziorany  Radostowo 58</t>
  </si>
  <si>
    <t>739-32-03-671</t>
  </si>
  <si>
    <t>8010A</t>
  </si>
  <si>
    <t>Szkoła Podstawowa we Franknowie - osoba prawna</t>
  </si>
  <si>
    <t>11-320 Jeziorany  Franknowo 20</t>
  </si>
  <si>
    <t>739-32-03-688</t>
  </si>
  <si>
    <t>11-320 Jeziorany  ul. Mickiewicza 11</t>
  </si>
  <si>
    <t>8560Z</t>
  </si>
  <si>
    <t>INFORMACJA O MAJĄTKU TRWAŁYM</t>
  </si>
  <si>
    <t>Jednostka</t>
  </si>
  <si>
    <t>Urządzenia i wyposażenie</t>
  </si>
  <si>
    <t>Szkoła Podstawowa w Jezioranach</t>
  </si>
  <si>
    <t>Szkoła Podstawowa w Radostowie</t>
  </si>
  <si>
    <t>Szkoła Podstawowa we Franknowie</t>
  </si>
  <si>
    <t>Razem</t>
  </si>
  <si>
    <t>ZESTAW KOMPUTEROWY</t>
  </si>
  <si>
    <t>Marka</t>
  </si>
  <si>
    <t>Typ, model</t>
  </si>
  <si>
    <t>Nr podw./ nadw.</t>
  </si>
  <si>
    <t>Nr rej.</t>
  </si>
  <si>
    <t>Rodzaj         (osobowy/ ciężarowy/ specjalny)</t>
  </si>
  <si>
    <t>Poj.</t>
  </si>
  <si>
    <t>Rok prod.</t>
  </si>
  <si>
    <t>Data I rejestracji</t>
  </si>
  <si>
    <t>Data ważności badań technicznych</t>
  </si>
  <si>
    <t>Ilość miejsc</t>
  </si>
  <si>
    <t>Ładowność</t>
  </si>
  <si>
    <t>Przebieg</t>
  </si>
  <si>
    <t>Zabezpieczenia przeciwkradzieżowe</t>
  </si>
  <si>
    <t>Od</t>
  </si>
  <si>
    <t>Do</t>
  </si>
  <si>
    <t>OC</t>
  </si>
  <si>
    <t>NW</t>
  </si>
  <si>
    <t>AC/KR</t>
  </si>
  <si>
    <t>ASS</t>
  </si>
  <si>
    <t>VOLKSWAGEN</t>
  </si>
  <si>
    <t>TRANSPORTER WALDI</t>
  </si>
  <si>
    <t>WV2ZZZ7HZGX013895</t>
  </si>
  <si>
    <t>NOL 32LE</t>
  </si>
  <si>
    <t>OSOBOWY</t>
  </si>
  <si>
    <t>2800 kg</t>
  </si>
  <si>
    <t>auto alarm</t>
  </si>
  <si>
    <t>X</t>
  </si>
  <si>
    <t>Lokalizacja (adres)</t>
  </si>
  <si>
    <t>Zabezpieczenia (znane zabezpieczenia p-poż i przeciw kradzieżowe)</t>
  </si>
  <si>
    <t>gaśnica proszkowa, alarm,  kraty w oknach pomieszczenia kasowego</t>
  </si>
  <si>
    <t>11-320 Jeziorany, ul. Kościuszki 3</t>
  </si>
  <si>
    <t>gaśnica proszkowa</t>
  </si>
  <si>
    <t>Centrum Usług Wspólnych</t>
  </si>
  <si>
    <t>739-38-93-032</t>
  </si>
  <si>
    <t>Laptop Lenovo</t>
  </si>
  <si>
    <t>x</t>
  </si>
  <si>
    <t>VOLKWAGEN</t>
  </si>
  <si>
    <t xml:space="preserve">transporter </t>
  </si>
  <si>
    <t>HO66252</t>
  </si>
  <si>
    <t>NOL04RY</t>
  </si>
  <si>
    <t>URSUS</t>
  </si>
  <si>
    <t>C-360</t>
  </si>
  <si>
    <t>NOL63FX</t>
  </si>
  <si>
    <t>CIĄGNIK</t>
  </si>
  <si>
    <t>T4 transporter</t>
  </si>
  <si>
    <t>WV1ZZZ70ZXH031047</t>
  </si>
  <si>
    <t>NOL04495</t>
  </si>
  <si>
    <t>OSOBOWO-CIĘŻAROWY</t>
  </si>
  <si>
    <t>PRZYCZEPKA</t>
  </si>
  <si>
    <t>MEDGIDIA</t>
  </si>
  <si>
    <t>NOL V998</t>
  </si>
  <si>
    <t>PRZYCZEPA</t>
  </si>
  <si>
    <t>WV1ZZZ70Z1X117314</t>
  </si>
  <si>
    <t>NOL 68838</t>
  </si>
  <si>
    <t>Szkoła Podstawowa we Franknowie- budynek szkolny</t>
  </si>
  <si>
    <t>hydrant, wyjście ewakuacyjne, gaśnice- 4 szt.</t>
  </si>
  <si>
    <t>Franknowo 20, 11-320 Jeziorany</t>
  </si>
  <si>
    <t>z cegły ceramicznej pełnej na zaprawie wapiennej</t>
  </si>
  <si>
    <t>nad piwnicami - typu Kleina, pozostałe drewniane ze ślepym pułapem</t>
  </si>
  <si>
    <t>drewniany krokwiowy, pokryty dachówką holenderką na łaceniu i deskowaniu</t>
  </si>
  <si>
    <t>2 nadziemne, 1 podziemna</t>
  </si>
  <si>
    <t>Szkoła Podstawowa we Franknowie- stodoła i toalety</t>
  </si>
  <si>
    <t>budynek gospodarczy i toalety</t>
  </si>
  <si>
    <t>2 wyjścia ewakuacyjne, gaśnica- 1 szt.</t>
  </si>
  <si>
    <t>drewniane ze ślepym pułapem</t>
  </si>
  <si>
    <t>Szkoła Podstawowa we Franknowie- budynek parterowy</t>
  </si>
  <si>
    <t>dom nauczyciela</t>
  </si>
  <si>
    <t>3 wyjścia ewakuacyjne</t>
  </si>
  <si>
    <t>z cegły ceramicznej pełnej</t>
  </si>
  <si>
    <t>nad piwnicą - strop Kleina na belkach dwuteowych 120, nad parterem na belkach drewnianych 20/20</t>
  </si>
  <si>
    <t>nad parterem stropodach o konstrukcji drewnianej jednospadowy, pokryty papą na lepiki</t>
  </si>
  <si>
    <t>140, w tym przedszkole 61</t>
  </si>
  <si>
    <t>Sieć zewnętrzna i wewnętrzna przeciw pożarowa -hydranty,gaśnice proszkowe 25 szt, oświetlenia awaryjne wyjśc ewakuacyjnych i bezpieczeństwa.zabezpieczenie-kraty na oknach ,monitoring zewnętrzny i wewnętrzny</t>
  </si>
  <si>
    <t>11-320 Jeziorany Konopnickiej 13 E</t>
  </si>
  <si>
    <t>sciany zewnętrzne i wewnętrzne Sali sportowej konstrukcja nośna słupowo-rylowa żelbetonowa wylewana na mokro sciany cegła ceramiczno piaskowa i wewnętrzna beton komórkowy.</t>
  </si>
  <si>
    <t xml:space="preserve">stalowo-żelbetonowe </t>
  </si>
  <si>
    <t>krokwiowo-drewniana blachodachówka</t>
  </si>
  <si>
    <t>dobry  (krokwiowo- drewniany, blachodachówka)</t>
  </si>
  <si>
    <t>dobry</t>
  </si>
  <si>
    <t>dobry (sieć gminna, kotłownia)</t>
  </si>
  <si>
    <t>dobry          (okna PCV  oraz drzwi zewnętrzne i wewnętrzne)</t>
  </si>
  <si>
    <t>BRAK</t>
  </si>
  <si>
    <t>5 systemów wentylacji mechanicznej.Grawitacyjnie murowana i blaszana. Komin murowany</t>
  </si>
  <si>
    <t>2842,83 m2</t>
  </si>
  <si>
    <t>TAK   (pow. piwnicy 305,70 m2 )</t>
  </si>
  <si>
    <t>TAK (towarowa )</t>
  </si>
  <si>
    <t>Szatnia z boiskiem piłkarskim</t>
  </si>
  <si>
    <t xml:space="preserve">budynek szatni służy celom administracyjno-socjalnym natomiast boisko do gry w piłke nożną </t>
  </si>
  <si>
    <t>Kraty na oknach,gaśnice proszkowe 4 szt.</t>
  </si>
  <si>
    <t xml:space="preserve">11-320 Jeziorany Wipsowska </t>
  </si>
  <si>
    <t xml:space="preserve">murowane cegła </t>
  </si>
  <si>
    <t>płyty korytkowe</t>
  </si>
  <si>
    <t>drewniano-żelbetonowa blachodachówka</t>
  </si>
  <si>
    <t>dobry (drewniano-żelbetonowa blachodachówka)</t>
  </si>
  <si>
    <t>dobry ( sieć gminna, CO elektryczne )</t>
  </si>
  <si>
    <t>dobry          (okna PCV 6szt.,  oraz drzwi metalowe zewnętrzne )</t>
  </si>
  <si>
    <t>Grawitacyjne. Kominy murowane , otynkowane.</t>
  </si>
  <si>
    <t>kompleks sportowy ORLIK 2012</t>
  </si>
  <si>
    <t xml:space="preserve">boisko do piłki nożnej z nawierzchnią z trawy syntetycznej, boisko wielofunkcyjne do siatkówki i koszykówki o nawierzchni poliuretanowej, budynek zaplecza technicznego (szatnie, łazienki), nawierzchnia utwardzona z kostki betonowej typu Polbruk gr. 6cm, oświetlenie zespołu boisk, piłkochwyty i ogrodzenie boisk oraz infrastruktura techniczna podziemna, </t>
  </si>
  <si>
    <t>ogrodzenie terenu boisk z bramami oraz furtkami, ogrodzenie z siatki plecionej, powlekanej w kolorze zielonym,gaśnica proszkowa szt. - 2</t>
  </si>
  <si>
    <t>budynek o ustroju ścianowym, sztywnośc przestrzenną zapewnia się przez usytuowanie w kierunku podłużnym i poprzecznym scian usztywniających zwieńczonych wieńcem żelbetowym. Ściany murowane , fundamentowe.</t>
  </si>
  <si>
    <t xml:space="preserve">dach jednospadowy o konstrukcji drewnianej - krokwiowej o spadku 5˚kryty papą asfaltową </t>
  </si>
  <si>
    <t>dobry (drewniano-krokwiowy, pokryty papą asfaltową)</t>
  </si>
  <si>
    <t xml:space="preserve"> dobry</t>
  </si>
  <si>
    <t>wentylacja nawiewno-wywiewna</t>
  </si>
  <si>
    <t>69,77 m2</t>
  </si>
  <si>
    <t>domek ratownika</t>
  </si>
  <si>
    <t>domek letniskowy, budynek wykorzystywany przez obsługę kąpieliska</t>
  </si>
  <si>
    <t>plaża nad Jeziorem Luterskim w Kikitach</t>
  </si>
  <si>
    <t>budynek jednokondygnacyjny, ściany wykonane z drewna, budynek nie jest podpiwniczony, posiada taras, elewacja z płyt wiórowych, wyprawa wewnętrzna - płyty laminowane, posadzka betonowa</t>
  </si>
  <si>
    <t>strop i podłoga drewniane</t>
  </si>
  <si>
    <t>dach drewniany, pokryty papą asfaltową</t>
  </si>
  <si>
    <t>dobry, instalacji CO brak</t>
  </si>
  <si>
    <t>dobry (drzwi zewnętrzne 1 szt., okna 6 szt.)</t>
  </si>
  <si>
    <t>15,50 m2</t>
  </si>
  <si>
    <t>Nie</t>
  </si>
  <si>
    <t>molo w Kikitach</t>
  </si>
  <si>
    <t>pomost przeznaczony do użytku publicznego</t>
  </si>
  <si>
    <t>układ nośny stanowi ruszt palowy oraz kratownicowe dźwigarki montowane do pali przez spawanie oraz na śruby. Pale rurowe o śr. 159 mm z rdzeniem betonowym wbijane w rozstawie osiowym 3,0x2,0 w części prostopadłej do brzegu oraz 2,0x2,0 m w części równoległej.Dzwigarki wykonane z kątownika 45x45x5m (pasy kratownicy)oraz pięta o śr.14mm. Do kratownic śrubami przymocowane są drewniane podłużnice z bala 50 m,100m.Pokład- bale jednostronie strugane. Zewnętzrne krawędzie pomostów tworzących baseny wyposażone są w balustrady a pomost przedzielający baseny zabezpieczono rylingiem łancuchowym. Balustradę stanowią słupki metalowe nośne z rur o śr. 50mm mocowane do pali przez spawanie. Poręcz z bala 50 mm i pionowe elementy wypełniające o wysokości 110 cm. Ryling stanowią słupki metalowe oraz łańcuchy zamontowane w trzech poziomach. Oświetlenie mola stanowi 13 lamp zasilanych napięciem bezpiecznym 24 V doprowadzonym ze skrzynek izolacyjnych z transformatorami ochronnymi (TO-300VA-1szt.;TO-400VA - 2szt.)</t>
  </si>
  <si>
    <t>molo w Tłokowie</t>
  </si>
  <si>
    <t>pomost rekreacyjny przeznaczony do użytku publicznego</t>
  </si>
  <si>
    <t>Tłokowo, gm. Jeziorany</t>
  </si>
  <si>
    <t>pale drewniane mocowane w jeziorze podłużnice i poprzecznice drewniane,</t>
  </si>
  <si>
    <t>OSiR</t>
  </si>
  <si>
    <t>LUBLIN</t>
  </si>
  <si>
    <t>FS</t>
  </si>
  <si>
    <t>SUL36743730074861</t>
  </si>
  <si>
    <t>NOL 75735</t>
  </si>
  <si>
    <t>CIĘŻAROWY</t>
  </si>
  <si>
    <t>2417,00 cm3</t>
  </si>
  <si>
    <t>04.12.2003</t>
  </si>
  <si>
    <t>3,5 t</t>
  </si>
  <si>
    <t>nie</t>
  </si>
  <si>
    <t>Szkoła Podstawowa Jeziorany</t>
  </si>
  <si>
    <t>Budynek "B"</t>
  </si>
  <si>
    <t>gaśnica proszkowa 6 kg-szt. 2; karty w zapleczu pracowni biologii</t>
  </si>
  <si>
    <t xml:space="preserve"> ul. M. Konopnickiej 13, 11-320 Jeziorany</t>
  </si>
  <si>
    <t>mur z cegły wapienno-piaskowej gr. 38 cm i pustaków szczelinowych gr. 38 cm</t>
  </si>
  <si>
    <t>konstrukcyjnie nie występują, podsufitka z desek 19 mm - otynkowana</t>
  </si>
  <si>
    <t>konstrukcja drewniana, wiązary dachowe zbite z desek gr. 25 mm, pokryty blachodachówką</t>
  </si>
  <si>
    <t>Budynek "C"</t>
  </si>
  <si>
    <t>gaśnica proszkowa 6 kg- szt.5; karty w oknach w bibliotece, czytelni i w zapleczu pracowni fizycznej</t>
  </si>
  <si>
    <t xml:space="preserve"> ul. M. Konopnickiej 13,  11-320 Jeziorany</t>
  </si>
  <si>
    <t>mur z betonu komórkowego gr. 30 cm</t>
  </si>
  <si>
    <t>stropodach z więzarów drewnianych zbitych z desek 25 mm</t>
  </si>
  <si>
    <t>z desek gr. 25 mm, pokryty 2 x papa na lepiku</t>
  </si>
  <si>
    <t>zalecane krycie dachu</t>
  </si>
  <si>
    <t>Budynek "D"</t>
  </si>
  <si>
    <t>gaśnica proszkowa 6 kg- szt. 1; alarm w pracowni komputerowej; karty w oknach i drzwiach pracowni komputerowej; karty w zapleczu sekretariatu</t>
  </si>
  <si>
    <t>ul. M. Konopnickiej 13,  11-320 Jeziorany</t>
  </si>
  <si>
    <t>mur z cegły drążonej wapienno-piaskowej gr. 38 cm</t>
  </si>
  <si>
    <t>nad parterem - prefabrykowany z płyt żerańskich</t>
  </si>
  <si>
    <t>betonowy pokryty 2 x papa na lepiku</t>
  </si>
  <si>
    <t>Szkoła Podstawowa w Radostowie- budynek szkolny</t>
  </si>
  <si>
    <t>hydrant w budynku szkolnym, gaśnice- 6 szt., karta przy drzwiach pracowni komputerowej, kraty na okach dachowych, system alarmowy w pracowni komputerowej i gabinecie dyrektora</t>
  </si>
  <si>
    <t>Radostowo 58, 11-320 Jeziorany</t>
  </si>
  <si>
    <t>z cegły ceramicznej</t>
  </si>
  <si>
    <t>betonowy na belkach stalowych typu Kleina</t>
  </si>
  <si>
    <t>konstrukcja drewniana pokryta dachówką ceramiczną</t>
  </si>
  <si>
    <t>Szkola Podstawowa w Radostowie- skład gospodarczy</t>
  </si>
  <si>
    <t>przechowywanie</t>
  </si>
  <si>
    <t>kłódki przy drzwiach</t>
  </si>
  <si>
    <t>drewniane</t>
  </si>
  <si>
    <t>Zespół Szkół Ponadgimnazjalnych-budynek szkolny</t>
  </si>
  <si>
    <t>część stara 1905,        część dobudowa w 1970, modernizacja wraz z nadbudową w 2012</t>
  </si>
  <si>
    <t>przeciwpożarowe- gaśnice: GP-6x-ABC 6kg - sztuk 6, GSE- 2x2 kg skroplony CO2- szt. 4, przeciwkradzieżowe- kraty na oknach (parter), alarm na parterze oraz w pomieszczeniach w których znajdują się komputery</t>
  </si>
  <si>
    <t>ul. Mickiewicza 11, 11-320 Jeziorany</t>
  </si>
  <si>
    <t>w części starej: mur z cegły ceramicznej pełnej na zaprawie cementowo-wapiennej, w części nowej: mur z bloczków wapienno-piaskowych</t>
  </si>
  <si>
    <t>nad piwnicą: strop Kleina na belkach dwuteowych 120, nad parterem w części starej: na belkach drewnianych 20/20, nad I piętrem w części starej: na belkach drewniach 20/20, nad poddaszem w części starej: na belkach drewnianych 20/10, nad parterem i I piętrem w części nowej: strop monolityczny żelbetowy, nad poddaszem w części nowej: drewniany belkowy z pustką powietrzną</t>
  </si>
  <si>
    <t>w części starej: konstrukcja drewniana, pokrycie dachówka holenderka, w części nowej: drewniany dwuspadowy, pokryty dachówką ceramiczną</t>
  </si>
  <si>
    <t>Urządzenie wielofunkcyjne</t>
  </si>
  <si>
    <t>Komputer</t>
  </si>
  <si>
    <t>Mikrofon bezprzewodowy</t>
  </si>
  <si>
    <t>Aparat fotograficzny</t>
  </si>
  <si>
    <t>Budynek MOK</t>
  </si>
  <si>
    <t>tak</t>
  </si>
  <si>
    <t>4 gaśnice (proszkowe 6 kg), 1 hydrant, 2 x drzwi antywłamaniowe z dwoma zamkami firmy Gerda (góra, dół), urządzenie alarmowe z sygnalizacją dźwiękową obejmujące górę budynku oraz garaż.</t>
  </si>
  <si>
    <t>UL. Konopnickiej 4</t>
  </si>
  <si>
    <t>Mur z cegły, wewnątrz szkielet żelbetowy, strop oraz stropodach żelbetowy, dach płaski pokryty papą termozgrzewalną</t>
  </si>
  <si>
    <t>Stan dobry</t>
  </si>
  <si>
    <t>Budynek świetlica</t>
  </si>
  <si>
    <t>Potryty 28</t>
  </si>
  <si>
    <t>Mur z cegły, strop betonowy, dach drewniany kryty dachówką holenderką</t>
  </si>
  <si>
    <t>Budynek swietlica</t>
  </si>
  <si>
    <t>Radostowo 36</t>
  </si>
  <si>
    <t>Mur z cegły, strop nad piwnicą żelbetowy, dach drewniany kryty blachą trapezową</t>
  </si>
  <si>
    <t>Franknowo 14</t>
  </si>
  <si>
    <t>Mur z gazobetonu, stropodach krokwiowo-belkowy pokryty blachą trapezową</t>
  </si>
  <si>
    <t xml:space="preserve">Lokal  świetlicy </t>
  </si>
  <si>
    <t>Tłokowo 14</t>
  </si>
  <si>
    <t>Mur z cegły ceramicznej, strop drewniany, dach drewniany kryty dachówką holenderką</t>
  </si>
  <si>
    <t>Kramarzewo  2</t>
  </si>
  <si>
    <t>Mur z cegły, strop betonowy, dach drewniany kryty eternitem</t>
  </si>
  <si>
    <t>Lokal wymaga remontu bieżącego</t>
  </si>
  <si>
    <t xml:space="preserve">Lekity 15 </t>
  </si>
  <si>
    <t>Mur z cegły ceramicznej, strop drewniany, dach drewniany kryty dachówką ceramiczną</t>
  </si>
  <si>
    <t xml:space="preserve">Studzianka 15 </t>
  </si>
  <si>
    <t>Piszewo 30</t>
  </si>
  <si>
    <t>Żardeniki 14</t>
  </si>
  <si>
    <t>Mur z cegły ceramicznej ocieplony styropianem, strop drewniany, dach drewniany kryty blachodachówką</t>
  </si>
  <si>
    <t>Zerbuń 23</t>
  </si>
  <si>
    <t>Mur z cegły ceramicznej, strop nad piwnicą na belkach stalowych, pozostałe na belkach drewnianych, dach drewniany kryty dachówką holenderką</t>
  </si>
  <si>
    <t>Olszewnik 1</t>
  </si>
  <si>
    <t>Kikity 17</t>
  </si>
  <si>
    <t>Mur z cegły ceramicznej na zaprawie wapiennej, strop drewniany, dach drewniany kryty dachówką holenderką</t>
  </si>
  <si>
    <t>Miejska Wieś 33</t>
  </si>
  <si>
    <t>Mur z cegły, strop drewniany, dach drewniany kryty dachówką ceramiczną</t>
  </si>
  <si>
    <t>Pierwagi 4/2</t>
  </si>
  <si>
    <t>Mur z cegły ceramicznej ocieplony styropianem, strop drewniany, dach drewniany kryty eternitem</t>
  </si>
  <si>
    <t>Krokowo 13</t>
  </si>
  <si>
    <t>18.</t>
  </si>
  <si>
    <t>Studnica 13</t>
  </si>
  <si>
    <t>Polkajmy 16</t>
  </si>
  <si>
    <t>Mur z cegły ceramicznej, strop drewniany, dach drewniany kryty dachówkąholenderką</t>
  </si>
  <si>
    <t>Derc 3</t>
  </si>
  <si>
    <t>stan dobry</t>
  </si>
  <si>
    <t xml:space="preserve">Budynek świetlicy </t>
  </si>
  <si>
    <t xml:space="preserve">Kiersztanowo </t>
  </si>
  <si>
    <t>Mur z gazobetonu, strop drewniany ocieplany wełną mineralną, dach drewniany kryty blachodachówką</t>
  </si>
  <si>
    <t>Stan bardzo dobry, rok budowy 2011</t>
  </si>
  <si>
    <t>KAMERA SONY</t>
  </si>
  <si>
    <t>MOK</t>
  </si>
  <si>
    <t>Wojtówko 17</t>
  </si>
  <si>
    <t>Urządzenie Konica Minolta Bizhub C280</t>
  </si>
  <si>
    <t>Biblioteka Publiczna</t>
  </si>
  <si>
    <t>Wykaz sprzętu elektronicznego stacjonarnego</t>
  </si>
  <si>
    <t>sprzętu elektronicznego przenośnego</t>
  </si>
  <si>
    <t xml:space="preserve">WYKAZ SPRZĘTU ELEKTRONICZNEGO </t>
  </si>
  <si>
    <t xml:space="preserve">Czy pojazd służy do nauki jazdy? </t>
  </si>
  <si>
    <t>1. Urząd Miejski</t>
  </si>
  <si>
    <t>BUDYNEK URZĘDU</t>
  </si>
  <si>
    <t>administracja</t>
  </si>
  <si>
    <t>drzwi do budynku-2szt, pierwsze-antywłamaniowe,dwa zamki-gerda+patentowy, drugie-krata,dwa zamki w tym jeden z szyfrem</t>
  </si>
  <si>
    <t>PLAC ZAMKOWY 4</t>
  </si>
  <si>
    <t>cegła</t>
  </si>
  <si>
    <t>drew/ceram</t>
  </si>
  <si>
    <t>brak gazu sieciowego</t>
  </si>
  <si>
    <t>urządzenie alarmowe z sygnalizacją dźwiękową obejmujące budynek, sygnalizator znajduje się na zewnątrz budynku, automatycznie zostaje powiadomiona agencja ochrony oraz Burmistrz, Z-ca Burmistrza, Sekretarz</t>
  </si>
  <si>
    <t>1997 i 2004</t>
  </si>
  <si>
    <t>gaśnice proszkowe - 7szt; hydrant zewnętrzny - 1szt</t>
  </si>
  <si>
    <t>budynek mieszkalny</t>
  </si>
  <si>
    <t>ul. Asnyka 1</t>
  </si>
  <si>
    <t>drewno</t>
  </si>
  <si>
    <t>2 lokale pow. 103,9m²</t>
  </si>
  <si>
    <t>ul.Głowackiego 5</t>
  </si>
  <si>
    <t>dost</t>
  </si>
  <si>
    <t>2 lokale pow. 114,70m²</t>
  </si>
  <si>
    <t>Pl. Jedn. Narodowej 5</t>
  </si>
  <si>
    <t>2 lokale pow.   88,17m²</t>
  </si>
  <si>
    <t>Pl. Jedn. Narodowej 6</t>
  </si>
  <si>
    <t>2 lokale pow. 102,47m²</t>
  </si>
  <si>
    <t>budynek miesz.-użytkowy</t>
  </si>
  <si>
    <t>Pl. Jedn. Narodowej 9</t>
  </si>
  <si>
    <t>2 lokale pow. 80,84m²</t>
  </si>
  <si>
    <t>Pl. Jedn. Narodowej 10</t>
  </si>
  <si>
    <t>2 lokale pow. 93,80m²</t>
  </si>
  <si>
    <t>Pl. Jedn. Narodowej 12</t>
  </si>
  <si>
    <t>1 lokal pow. 197,91m²</t>
  </si>
  <si>
    <t>Pl. Jedn. Narodowej 14-15</t>
  </si>
  <si>
    <t xml:space="preserve">dobry </t>
  </si>
  <si>
    <t>4 lokale pow. 333,1m²</t>
  </si>
  <si>
    <t>ul. Kopernika 1</t>
  </si>
  <si>
    <t>1 lokal  pow. 41,71m²</t>
  </si>
  <si>
    <t>ul. Kopernika 8</t>
  </si>
  <si>
    <t>2 lokale pow. 86,01m²</t>
  </si>
  <si>
    <t>ul. Kopernika 10</t>
  </si>
  <si>
    <t>1 lokal pow. 21,28m²</t>
  </si>
  <si>
    <t>ul. Kopernika 12</t>
  </si>
  <si>
    <t>1 lokal pow. 54,79m²</t>
  </si>
  <si>
    <t>ul. Kopernika 13</t>
  </si>
  <si>
    <t>1 lokal pow. 25,76m²</t>
  </si>
  <si>
    <t>ul. Kopernika 16</t>
  </si>
  <si>
    <t>beton</t>
  </si>
  <si>
    <t>drew/papa</t>
  </si>
  <si>
    <t>11 lokali pow. 303,74m²</t>
  </si>
  <si>
    <t>ul. Kopernika 43</t>
  </si>
  <si>
    <t>metal/eternicz</t>
  </si>
  <si>
    <t xml:space="preserve">ul. Kościuszki 1, </t>
  </si>
  <si>
    <t>3 lokale pow. 102,57m²/ 2 mieszkalne/1 użytkowy/</t>
  </si>
  <si>
    <t>ul. Kościuszki 3</t>
  </si>
  <si>
    <t>ul. Kościuszki 7</t>
  </si>
  <si>
    <t>1 lokal pow. 35,05m²</t>
  </si>
  <si>
    <t>ul. Kościuszki 8</t>
  </si>
  <si>
    <t>drew/ceram+papa</t>
  </si>
  <si>
    <t>1 lokal pow. 73,87m²</t>
  </si>
  <si>
    <t>ul. Kościuszki 23</t>
  </si>
  <si>
    <t>3 lokale pow.176,06m²</t>
  </si>
  <si>
    <t>budynek mieszk.-użytkowy</t>
  </si>
  <si>
    <t>ul. Kajki 4</t>
  </si>
  <si>
    <t>5 lokali pow. 225,62m²</t>
  </si>
  <si>
    <t>ul. Kajki 5</t>
  </si>
  <si>
    <t>3 lokale pow. 137,34m²/ 2 mieszk.,1 użytkowy/</t>
  </si>
  <si>
    <t>ul. Kajki 6</t>
  </si>
  <si>
    <t>2 lokale pow. 51,74m²</t>
  </si>
  <si>
    <t>budynek miesk.-użytkowy</t>
  </si>
  <si>
    <t>ul. Kajki 9</t>
  </si>
  <si>
    <t>2 lokale użytkowe pow. 122,44m²</t>
  </si>
  <si>
    <t>ul. Kajki 10</t>
  </si>
  <si>
    <t>1 lokal pow. 38,53m²</t>
  </si>
  <si>
    <t>ul. Kajki 12</t>
  </si>
  <si>
    <t>2 lokale pow. 76,82m²</t>
  </si>
  <si>
    <t>ul. Kajki 20</t>
  </si>
  <si>
    <t>13 lokali pow. 647,96m²/1 mieszk.,12 uzytkowych/</t>
  </si>
  <si>
    <t>beton/papa</t>
  </si>
  <si>
    <t>ul. Kajki 28</t>
  </si>
  <si>
    <t>2 lokale pow. 149,63m²</t>
  </si>
  <si>
    <t>ul. Kajki 32</t>
  </si>
  <si>
    <t>1 lokal pow. 16,59m²</t>
  </si>
  <si>
    <t>ul. Kajki 34</t>
  </si>
  <si>
    <t>metal/blachodach</t>
  </si>
  <si>
    <t>b.dobry</t>
  </si>
  <si>
    <t>1 lokal pow. 63,38m²</t>
  </si>
  <si>
    <t>ul. Kajki 56</t>
  </si>
  <si>
    <t>1 lokal pow.78,2m²</t>
  </si>
  <si>
    <t>1 lokal pow. 31,32m² rem 2009/2010</t>
  </si>
  <si>
    <t>ul. Kościelna 2</t>
  </si>
  <si>
    <t>ul. Kościelna 3</t>
  </si>
  <si>
    <t>3 lokale pow. 115,45m²</t>
  </si>
  <si>
    <t>ul. Kościelna 5</t>
  </si>
  <si>
    <t>4 lokale pow. 216,68m²</t>
  </si>
  <si>
    <t>ul. Kościelna 9</t>
  </si>
  <si>
    <t>1 lokal pow. 48,72m²</t>
  </si>
  <si>
    <t>ul. Krzywa 11/Kajki 12 A</t>
  </si>
  <si>
    <t>1 lokal użytkowy pow. 37,2m²</t>
  </si>
  <si>
    <t>drew/eternit</t>
  </si>
  <si>
    <t>ul. Konpnickiej 12</t>
  </si>
  <si>
    <t>2 lokale pow. 89,74m²</t>
  </si>
  <si>
    <t>ul. Konopnickiej 18</t>
  </si>
  <si>
    <t>1 lokale pow. 29,60m²</t>
  </si>
  <si>
    <t>ul. Mickiewicza 3</t>
  </si>
  <si>
    <t>1 lokal pow. 42,58m²</t>
  </si>
  <si>
    <t>ul. Mickiewicza 5</t>
  </si>
  <si>
    <t>2 lokale pow. 70,72m²</t>
  </si>
  <si>
    <t>budynek mieszk.-uzytkowy</t>
  </si>
  <si>
    <t>ul. Mickiewicza 9</t>
  </si>
  <si>
    <t>1 lokale pow. 115,02m²</t>
  </si>
  <si>
    <t>budynek użytkowy</t>
  </si>
  <si>
    <t>3 boksy garażowe 41,9</t>
  </si>
  <si>
    <t>ul. Mickiewicza 10</t>
  </si>
  <si>
    <t>2 lokale pow. 33,45m²</t>
  </si>
  <si>
    <t>ul. Pieniężnego 2</t>
  </si>
  <si>
    <t>2 lokale mieszkalne,1 użytkowy pow. 187,85m²</t>
  </si>
  <si>
    <t>ul. Pieniężnego 3</t>
  </si>
  <si>
    <t>1 lokal pow.69,32m²/użytkowy/</t>
  </si>
  <si>
    <t>Pl. Zamkowy 1</t>
  </si>
  <si>
    <t>1 lokal pow. 29,74m²</t>
  </si>
  <si>
    <t>Pl. Zamkowy 5</t>
  </si>
  <si>
    <t>1 lokal pow. 41,14m² rem.kapit. 1995r.</t>
  </si>
  <si>
    <t>ul. Sienkiewicza 5</t>
  </si>
  <si>
    <t>ul. Sienkiewicza 9</t>
  </si>
  <si>
    <t>3 lokale pow. 167,60m²</t>
  </si>
  <si>
    <t>p.1939</t>
  </si>
  <si>
    <t>Franknowo 80</t>
  </si>
  <si>
    <t>1 lokal pow. 34,20m²</t>
  </si>
  <si>
    <t>Kramarzewo 3</t>
  </si>
  <si>
    <t>1 lokal pow. 60,97m²</t>
  </si>
  <si>
    <t>Kramarzewo 2</t>
  </si>
  <si>
    <t>12 lokali pow. 345,47m²</t>
  </si>
  <si>
    <t>1 lokal użytkowy pow. 23m²</t>
  </si>
  <si>
    <t>Miejska Wieś 35</t>
  </si>
  <si>
    <t>3 lokale pow. 123,05m²</t>
  </si>
  <si>
    <t>Olszewnik 23</t>
  </si>
  <si>
    <t xml:space="preserve">brak </t>
  </si>
  <si>
    <t>1 lokal pow. 67,46m²</t>
  </si>
  <si>
    <t>Piszewo 6</t>
  </si>
  <si>
    <t>1 lokale pow. 18,49m²</t>
  </si>
  <si>
    <t>Radostowo 76</t>
  </si>
  <si>
    <t>1 lokal pow. 81,60m²</t>
  </si>
  <si>
    <t>Studzianka 15</t>
  </si>
  <si>
    <t>2 lokale pow. 75,02m²</t>
  </si>
  <si>
    <t>Tłokowo 6</t>
  </si>
  <si>
    <t>1 lokal pow. 16,32m²</t>
  </si>
  <si>
    <t>Tłokowo 50</t>
  </si>
  <si>
    <t>1 lokal pow. 39,41m²</t>
  </si>
  <si>
    <t>Wójtówko 16</t>
  </si>
  <si>
    <t>10 lokali pow. 168,2m²</t>
  </si>
  <si>
    <t>budynek biurowy</t>
  </si>
  <si>
    <t>Kolejowa 6</t>
  </si>
  <si>
    <t>pow.398,3m²</t>
  </si>
  <si>
    <t>budynek magazynowy</t>
  </si>
  <si>
    <t>stal/blachodach</t>
  </si>
  <si>
    <t>pow.280,9m²</t>
  </si>
  <si>
    <t>budynek magaz.-warsztowy</t>
  </si>
  <si>
    <t>pow.386,0m²</t>
  </si>
  <si>
    <t>budynek garażowy</t>
  </si>
  <si>
    <t>kons.metalowa</t>
  </si>
  <si>
    <t>pow.126,9m²</t>
  </si>
  <si>
    <t>budynek garażowy OSP</t>
  </si>
  <si>
    <t xml:space="preserve">Wójtówko </t>
  </si>
  <si>
    <t>pow.61m²</t>
  </si>
  <si>
    <t>Franknowo 76</t>
  </si>
  <si>
    <t>pow.120m²</t>
  </si>
  <si>
    <t>Tłokowo 64</t>
  </si>
  <si>
    <t>pow.60m²</t>
  </si>
  <si>
    <t>Radostowo 18A</t>
  </si>
  <si>
    <t>Derc 13</t>
  </si>
  <si>
    <t>pow.160m²</t>
  </si>
  <si>
    <t>ul. Kopernika 41</t>
  </si>
  <si>
    <t>pow.210m²</t>
  </si>
  <si>
    <t>pojemniki podziemne na odp komunalne</t>
  </si>
  <si>
    <t>ul. Kościuszki, Sawickiej</t>
  </si>
  <si>
    <t>budynek usługowy</t>
  </si>
  <si>
    <t>ul. Kajki 11</t>
  </si>
  <si>
    <t>budynek gospodarczy</t>
  </si>
  <si>
    <t>ul. Kajki 24</t>
  </si>
  <si>
    <t>ul. Mickiewicza 2</t>
  </si>
  <si>
    <t>Studnica 1/2</t>
  </si>
  <si>
    <t>1 lokal pow.90,92</t>
  </si>
  <si>
    <t>amfiteatr</t>
  </si>
  <si>
    <t>miasto Jeziorany</t>
  </si>
  <si>
    <t>Krokowo 13/2</t>
  </si>
  <si>
    <t>Ul. Kościuszki 23</t>
  </si>
  <si>
    <t>ul. Kościuszki23</t>
  </si>
  <si>
    <t xml:space="preserve"> monitoring wizyjny</t>
  </si>
  <si>
    <t>specjalny pożarniczy</t>
  </si>
  <si>
    <t xml:space="preserve"> NIE</t>
  </si>
  <si>
    <t>JELCZ</t>
  </si>
  <si>
    <t>004</t>
  </si>
  <si>
    <t>NOLM072</t>
  </si>
  <si>
    <t>GAZ</t>
  </si>
  <si>
    <t>Gazela</t>
  </si>
  <si>
    <t>Z3B2705707R004057</t>
  </si>
  <si>
    <t>NOL 83WK</t>
  </si>
  <si>
    <t>wyposażenie zamontowane na stałe w pojeździe</t>
  </si>
  <si>
    <t>1717 4X2</t>
  </si>
  <si>
    <t>WDB6520151K048745</t>
  </si>
  <si>
    <t>NOL 12XC</t>
  </si>
  <si>
    <t>samochód ciężarowy śmieciarka</t>
  </si>
  <si>
    <t>HOFMANS</t>
  </si>
  <si>
    <t>HMF 416</t>
  </si>
  <si>
    <t xml:space="preserve"> </t>
  </si>
  <si>
    <t>samochód zamiatarka</t>
  </si>
  <si>
    <t>CIĄGNIK URSUS</t>
  </si>
  <si>
    <t>5812</t>
  </si>
  <si>
    <t>NOL 89XL</t>
  </si>
  <si>
    <t>ciągnik rolniczy</t>
  </si>
  <si>
    <t>C360</t>
  </si>
  <si>
    <t>NOL 57WX</t>
  </si>
  <si>
    <t>T-040</t>
  </si>
  <si>
    <t>080073</t>
  </si>
  <si>
    <t>NOL 87XK</t>
  </si>
  <si>
    <t>przyczepa rolnicza</t>
  </si>
  <si>
    <t>Volkswagen</t>
  </si>
  <si>
    <t>Transporter</t>
  </si>
  <si>
    <t xml:space="preserve">WV2ZZZZ70ZPH125671 </t>
  </si>
  <si>
    <t>NOL 23082</t>
  </si>
  <si>
    <t>Magirus-deutz</t>
  </si>
  <si>
    <t>LF8</t>
  </si>
  <si>
    <t>NOL 3A51</t>
  </si>
  <si>
    <t>pożarniczy</t>
  </si>
  <si>
    <t>Star 28</t>
  </si>
  <si>
    <t>NOL1A53</t>
  </si>
  <si>
    <t>03.10.1980</t>
  </si>
  <si>
    <t>Mercedes-Benz</t>
  </si>
  <si>
    <t>Atego 1329 AF</t>
  </si>
  <si>
    <t>WDB9763641L515000</t>
  </si>
  <si>
    <t>NOL23353</t>
  </si>
  <si>
    <t>26.11.2010</t>
  </si>
  <si>
    <t>wyposażenie przenośne</t>
  </si>
  <si>
    <t>30905011184321</t>
  </si>
  <si>
    <t>NOL44PN</t>
  </si>
  <si>
    <t xml:space="preserve">Daewoo </t>
  </si>
  <si>
    <t>LUBLIN 330412</t>
  </si>
  <si>
    <t>SUL330412Y0043920</t>
  </si>
  <si>
    <t>NOL66509</t>
  </si>
  <si>
    <t>ciężarowy</t>
  </si>
  <si>
    <t>fiat</t>
  </si>
  <si>
    <t>ducato</t>
  </si>
  <si>
    <t>ZFA25000001646671</t>
  </si>
  <si>
    <t>NOL 70998</t>
  </si>
  <si>
    <t>wyposażenie dodatkowe</t>
  </si>
  <si>
    <t>gaśnice proszkowe- 6 szt.</t>
  </si>
  <si>
    <t>ul. Kajki 47, 11-320 Jeziorany</t>
  </si>
  <si>
    <t>z cegły dziurawki gr. 38 cm i gazobetonu</t>
  </si>
  <si>
    <t>prefabrykowany typu DZ - 3</t>
  </si>
  <si>
    <t>konstrukcja drewniana, pokryty blachą na pełnym deskowaniu</t>
  </si>
  <si>
    <t>monitoring miejski 2-622/BP</t>
  </si>
  <si>
    <t>rejestreator monitoringu</t>
  </si>
  <si>
    <t>monitoring PSZOK Jny 1-622/GK</t>
  </si>
  <si>
    <t>11-320 Jeziorany, Plac Jedności Narodowej 12</t>
  </si>
  <si>
    <t>Biblioteka</t>
  </si>
  <si>
    <t>6920Z</t>
  </si>
  <si>
    <t>Serwer Fujitsu TX 1330M3</t>
  </si>
  <si>
    <t>Skaner ADS-1600W</t>
  </si>
  <si>
    <t>Niszczarka HSM Pure 220</t>
  </si>
  <si>
    <t>Drukarka Brother HL-L</t>
  </si>
  <si>
    <t>Fax Panasonic KX-FC268PD</t>
  </si>
  <si>
    <t>Osuszacz powietrza</t>
  </si>
  <si>
    <t>Laptop HP 1WY23EA</t>
  </si>
  <si>
    <t>Laptop Dell Vostro 3568</t>
  </si>
  <si>
    <t>Urządzenie Develop</t>
  </si>
  <si>
    <t>Aparat Canon 6D II</t>
  </si>
  <si>
    <t>Zestaw do elektronicznej ewidencji posiłków</t>
  </si>
  <si>
    <t>Kserokopiarka KONICA MINOLTA C-220 (G)</t>
  </si>
  <si>
    <t>Tablica interaktywna Esprit 3 szt. (SP)</t>
  </si>
  <si>
    <t>Niszczarka Pure 220 (SP)</t>
  </si>
  <si>
    <t>Teleskop Skyline 130x900 (SP)</t>
  </si>
  <si>
    <t>Laptop Flex 3 - 26 szt. (SP)</t>
  </si>
  <si>
    <t>Tablet Samsung Galaxy 10 szt. (SP)</t>
  </si>
  <si>
    <t>Publiczne Przedszkole</t>
  </si>
  <si>
    <t>739-30-84-120</t>
  </si>
  <si>
    <t>510504622</t>
  </si>
  <si>
    <t>8510Z</t>
  </si>
  <si>
    <t>11-320 Jeziorany  ul. Konpnickiej 13</t>
  </si>
  <si>
    <t xml:space="preserve">Publiczne Przedszkołe w Jezioranach </t>
  </si>
  <si>
    <t>czy budynek jest przeznaczony do rozbiórki?</t>
  </si>
  <si>
    <t>739-320-36-94</t>
  </si>
  <si>
    <t>NOL 3R58</t>
  </si>
  <si>
    <t>Namioty</t>
  </si>
  <si>
    <t>OPEL</t>
  </si>
  <si>
    <t>VIVARO</t>
  </si>
  <si>
    <t>W0LJ7BHBSBV643928</t>
  </si>
  <si>
    <t>NOL87145</t>
  </si>
  <si>
    <t>osobowy</t>
  </si>
  <si>
    <t>Monitor dotykowy</t>
  </si>
  <si>
    <t>Interaktywna podłoga</t>
  </si>
  <si>
    <t>Komputery 30 szt</t>
  </si>
  <si>
    <t>Laptop 4 szt</t>
  </si>
  <si>
    <t>Laptop 20 szt</t>
  </si>
  <si>
    <t>Kserokopiarka</t>
  </si>
  <si>
    <t>2 lok. pow. 46,62m²</t>
  </si>
  <si>
    <t>1 lokal użytkowy 46,26 m</t>
  </si>
  <si>
    <t>3 lok.pow.113,83 m</t>
  </si>
  <si>
    <t>1 lokal pow.27,51 m</t>
  </si>
  <si>
    <t>1 lokal pow.14,30 m</t>
  </si>
  <si>
    <t>budynki gospodarcze</t>
  </si>
  <si>
    <t>ul. Rycerska</t>
  </si>
  <si>
    <t>monitoring na bud.MOK J-ny  3-622/BP</t>
  </si>
  <si>
    <t>kamery obrotowe -siłownia zewn. J-ny 4-622/BP</t>
  </si>
  <si>
    <t>Jelcz</t>
  </si>
  <si>
    <t>GBA0008</t>
  </si>
  <si>
    <t>12.12.1983</t>
  </si>
  <si>
    <t>STAR</t>
  </si>
  <si>
    <t>NOL 91798</t>
  </si>
  <si>
    <t>03.08.1987</t>
  </si>
  <si>
    <t>Ryzyka podlegające ubezpieczeniu w danym pojeździe (wybrane ryzyka zaznaczone X)</t>
  </si>
  <si>
    <t>MERCEDES BENZ</t>
  </si>
  <si>
    <t>NOL93297</t>
  </si>
  <si>
    <t>renault</t>
  </si>
  <si>
    <t>Midliner</t>
  </si>
  <si>
    <t>wartość odtworzeniowa</t>
  </si>
  <si>
    <t>Wykaz monitoringu wizyjnego do 5 lat (2016 i młodszy)</t>
  </si>
  <si>
    <t>Drukarja HP laserJet Pro 400133-491/AD</t>
  </si>
  <si>
    <t>Kserokopiarka Konica Min C458 4/803/ADS</t>
  </si>
  <si>
    <t>Kamera SONY HDR -CX450B 1-622/ADS</t>
  </si>
  <si>
    <t>Projektor  (k.013)</t>
  </si>
  <si>
    <t>Drukarka (k.013)</t>
  </si>
  <si>
    <t xml:space="preserve">Ruter </t>
  </si>
  <si>
    <t xml:space="preserve">Wieża BLA MS12BT </t>
  </si>
  <si>
    <t>Drukarka Lexmark CX 17 dn</t>
  </si>
  <si>
    <t>Niszczarka</t>
  </si>
  <si>
    <t xml:space="preserve">Drukarka Brother HL-1110E </t>
  </si>
  <si>
    <t xml:space="preserve">UPS - zasilacze szt 14 </t>
  </si>
  <si>
    <t>UPS 325VABK325 szt 17</t>
  </si>
  <si>
    <t>Drukarki HP laser JetM402</t>
  </si>
  <si>
    <t xml:space="preserve">Urządzenie wielofunkcyjne HP laser </t>
  </si>
  <si>
    <t>nazwa środka trwałego</t>
  </si>
  <si>
    <t>rok produkcji</t>
  </si>
  <si>
    <t>wartość (początkowa) - księgowa brutto</t>
  </si>
  <si>
    <t>System Wspierania Głosowania Rady 1-629/ADS</t>
  </si>
  <si>
    <t>Laptop</t>
  </si>
  <si>
    <t xml:space="preserve"> mienie będące w posiadaniu (użytkowane) na podstawie umów najmu, dzierżawy, użytkowania, leasingu lub umów pokrewnych</t>
  </si>
  <si>
    <t>w tym zbiory biblioteczne</t>
  </si>
  <si>
    <t>27.05.2022</t>
  </si>
  <si>
    <t>20.02.2022</t>
  </si>
  <si>
    <t xml:space="preserve"> 31.12.2022</t>
  </si>
  <si>
    <t>30.03.2022</t>
  </si>
  <si>
    <t>08.03.2022</t>
  </si>
  <si>
    <t>02.01.2022</t>
  </si>
  <si>
    <t>01.05.2022</t>
  </si>
  <si>
    <t>02.10.2021</t>
  </si>
  <si>
    <t>28.05.2021</t>
  </si>
  <si>
    <t xml:space="preserve"> 09.08.2021</t>
  </si>
  <si>
    <t>21.02.2021</t>
  </si>
  <si>
    <t>01.01.2021</t>
  </si>
  <si>
    <t>15.12.2021</t>
  </si>
  <si>
    <t>08.09.2021</t>
  </si>
  <si>
    <t xml:space="preserve"> 31.03.2021</t>
  </si>
  <si>
    <t xml:space="preserve"> 09.03.2021</t>
  </si>
  <si>
    <t>28.11.2021</t>
  </si>
  <si>
    <t xml:space="preserve"> 03.01.2021</t>
  </si>
  <si>
    <t>02.05.2021</t>
  </si>
  <si>
    <t>26.09.2021</t>
  </si>
  <si>
    <t>31.12.2021</t>
  </si>
  <si>
    <t>03.10.2020</t>
  </si>
  <si>
    <t>10.08.2020</t>
  </si>
  <si>
    <t xml:space="preserve">16.12.2020   </t>
  </si>
  <si>
    <t>09.09.2020</t>
  </si>
  <si>
    <t>29.11.2020</t>
  </si>
  <si>
    <t>27.09.2020</t>
  </si>
  <si>
    <t xml:space="preserve">hala sportowa + solary o wartości 106 261,21 zł (2019) </t>
  </si>
  <si>
    <t>20.06.2021</t>
  </si>
  <si>
    <t>19.06.2022</t>
  </si>
  <si>
    <t>23.09.2020</t>
  </si>
  <si>
    <t>28.09.2018</t>
  </si>
  <si>
    <t>01.10.2020</t>
  </si>
  <si>
    <t>30.09.2021</t>
  </si>
  <si>
    <t>Komputer Pricemax</t>
  </si>
  <si>
    <t>19.10.2020</t>
  </si>
  <si>
    <t>02.01.2021</t>
  </si>
  <si>
    <t>16.01.2022</t>
  </si>
  <si>
    <t>23.01.2021</t>
  </si>
  <si>
    <t>12.06.2019</t>
  </si>
  <si>
    <t>ul. Kościelna 2 B</t>
  </si>
  <si>
    <t>budynek nieużytkowy</t>
  </si>
  <si>
    <t xml:space="preserve">Budynek nieużytkowy </t>
  </si>
  <si>
    <t>w trakcie przekształcania na lokale mieszkalne</t>
  </si>
  <si>
    <t xml:space="preserve"> 31.12.2021</t>
  </si>
  <si>
    <t>27.06.2021</t>
  </si>
  <si>
    <t xml:space="preserve"> 26.06.2022</t>
  </si>
  <si>
    <t>9319Z</t>
  </si>
  <si>
    <t>MGB3 D</t>
  </si>
  <si>
    <t>VF640K860KB001199</t>
  </si>
  <si>
    <t>NOL 97319</t>
  </si>
  <si>
    <t>FSB STARACHOWICE</t>
  </si>
  <si>
    <t>SUS1142CEV0013421</t>
  </si>
  <si>
    <t>02.08.2021</t>
  </si>
  <si>
    <t>02.07.2022</t>
  </si>
  <si>
    <t>03.11.1997</t>
  </si>
  <si>
    <t>18.10.2021</t>
  </si>
  <si>
    <t>20.12.2020</t>
  </si>
  <si>
    <t>19.12.2021</t>
  </si>
  <si>
    <t>09.08.2021</t>
  </si>
  <si>
    <t>07.01.2021</t>
  </si>
  <si>
    <t>07.08.2021</t>
  </si>
  <si>
    <t>06.01.2022</t>
  </si>
  <si>
    <t xml:space="preserve"> 06.08.2022</t>
  </si>
  <si>
    <t>07.07.2021</t>
  </si>
  <si>
    <t>06.07.2022</t>
  </si>
  <si>
    <t xml:space="preserve">nie </t>
  </si>
  <si>
    <t xml:space="preserve">tak </t>
  </si>
  <si>
    <t>ok. 1970</t>
  </si>
  <si>
    <t>NOL3R57</t>
  </si>
  <si>
    <t>19.03.2020</t>
  </si>
  <si>
    <t>18.03.2021</t>
  </si>
  <si>
    <t>NOL87801</t>
  </si>
  <si>
    <t>VF640ACJ000004750</t>
  </si>
  <si>
    <t>11.07.2021</t>
  </si>
  <si>
    <t>10.07.2022</t>
  </si>
  <si>
    <t>wartość pojazdu z VAT 2020</t>
  </si>
  <si>
    <t>tak, na budynku OSiR 106 261,21 zł w</t>
  </si>
  <si>
    <t>Zespół Szkół Ponadpodstawowych</t>
  </si>
  <si>
    <t>system alarmowy, kraty w drzwiach, gaśnice proszkowe 3 szt, 1 okno okratowane, hydrant</t>
  </si>
  <si>
    <t>informacja o przeprowadzonych remontach i modernizacji budynków starszych niż 50 lat (data remontu, czego dotyczył remont, wielkość poniesionych nakładów na remont)</t>
  </si>
  <si>
    <t>2012 - wymiana stolarki okiennej i dzrzwiowej</t>
  </si>
  <si>
    <t>2018 - modernizacja co</t>
  </si>
  <si>
    <t>2 komputery stacjonarne</t>
  </si>
  <si>
    <t>10 laptopów</t>
  </si>
  <si>
    <t>2 laptopy</t>
  </si>
  <si>
    <t xml:space="preserve">4 laptopy </t>
  </si>
  <si>
    <t>zły</t>
  </si>
  <si>
    <t>internat, odcięte media, do remontu, otwory okienne i drzwiowe zabite deskami</t>
  </si>
  <si>
    <t>DMC</t>
  </si>
  <si>
    <t>Okres ubezpieczenia OC i NW - 3 okresy roczne</t>
  </si>
  <si>
    <t>Okres ubezpieczenia AC i KR - 3 okresy roczne</t>
  </si>
  <si>
    <t>czy budynek jest użytkowany?</t>
  </si>
  <si>
    <t>wartość początkowa (księgowa brutto)</t>
  </si>
  <si>
    <t>dobry  (drewniany, pokryty papą asfaltową )</t>
  </si>
  <si>
    <r>
      <t>1 lok.pow.34,78m</t>
    </r>
    <r>
      <rPr>
        <sz val="10"/>
        <color theme="1"/>
        <rFont val="Czcionka tekstu podstawowego"/>
        <charset val="238"/>
      </rPr>
      <t>²</t>
    </r>
  </si>
  <si>
    <r>
      <t xml:space="preserve"> lokale gospodarcze 98,48 m</t>
    </r>
    <r>
      <rPr>
        <sz val="10"/>
        <color theme="1"/>
        <rFont val="Czcionka tekstu podstawowego"/>
        <charset val="238"/>
      </rPr>
      <t>²</t>
    </r>
  </si>
  <si>
    <r>
      <t xml:space="preserve">3 garaże pow.38 m </t>
    </r>
    <r>
      <rPr>
        <sz val="10"/>
        <color theme="1"/>
        <rFont val="Czcionka tekstu podstawowego"/>
        <charset val="238"/>
      </rPr>
      <t>²</t>
    </r>
  </si>
  <si>
    <t>obiekt użyteczności publicznej w którym znajduje się sala sportowa, siłownia, sala fitnes, stołówka,sauna, służy celom adninistracyjnym OSiR</t>
  </si>
  <si>
    <r>
      <t xml:space="preserve">Wykaz sprzętu elektronicznego </t>
    </r>
    <r>
      <rPr>
        <b/>
        <i/>
        <u/>
        <sz val="10"/>
        <color theme="1"/>
        <rFont val="Arial"/>
        <family val="2"/>
        <charset val="238"/>
      </rPr>
      <t>stacjonarnego do 5 lat (2016 i młodszy)</t>
    </r>
  </si>
  <si>
    <r>
      <t xml:space="preserve">Wykaz sprzętu elektronicznego </t>
    </r>
    <r>
      <rPr>
        <b/>
        <i/>
        <u/>
        <sz val="10"/>
        <color theme="1"/>
        <rFont val="Arial"/>
        <family val="2"/>
        <charset val="238"/>
      </rPr>
      <t>przenośnego</t>
    </r>
    <r>
      <rPr>
        <b/>
        <i/>
        <sz val="10"/>
        <color theme="1"/>
        <rFont val="Arial"/>
        <family val="2"/>
        <charset val="238"/>
      </rPr>
      <t xml:space="preserve"> do 5 lat (2016 i młodszy)</t>
    </r>
  </si>
  <si>
    <r>
      <t xml:space="preserve">2. Wykaz sprzętu elektronicznego </t>
    </r>
    <r>
      <rPr>
        <b/>
        <i/>
        <u/>
        <sz val="11"/>
        <color theme="1"/>
        <rFont val="Arial"/>
        <family val="2"/>
        <charset val="238"/>
      </rPr>
      <t>przenośnego</t>
    </r>
    <r>
      <rPr>
        <b/>
        <i/>
        <sz val="11"/>
        <color theme="1"/>
        <rFont val="Arial"/>
        <family val="2"/>
        <charset val="238"/>
      </rPr>
      <t xml:space="preserve"> (do 5 lat) - rok 2016 i młodszy</t>
    </r>
  </si>
  <si>
    <t>Drukarka HP laserJet Pro 400131-491/AD</t>
  </si>
  <si>
    <t>razem</t>
  </si>
  <si>
    <t>Lokalizacje, gdzie Jednstki Gminy Jeziorany prowadzą swoją działalność, a nie są właścicielami budynków.</t>
  </si>
  <si>
    <t>tabela nr 1</t>
  </si>
  <si>
    <t>budynek szkolny podstawowej dydaktyczny</t>
  </si>
  <si>
    <t>zaadoptowano poddasze budynku na sale lekcyjne w roku 2018, jak również wymienione zostały drzwi do każdej klasy</t>
  </si>
  <si>
    <t>Publiczne Przedszkole w Jezioranach</t>
  </si>
  <si>
    <t>11-320 Jeziorany, ul. Konopnickiej 13</t>
  </si>
  <si>
    <t>Centrum Usług Wspólnych w Jezioranach</t>
  </si>
  <si>
    <t>koparko-adowarka</t>
  </si>
  <si>
    <t>nr fabryczny: CAT0444FHHWS00873</t>
  </si>
  <si>
    <t>tak, casco maszyn</t>
  </si>
  <si>
    <t>nie dotyczy</t>
  </si>
  <si>
    <t>caterpillar</t>
  </si>
  <si>
    <t>444F2</t>
  </si>
  <si>
    <t>17.06.2021</t>
  </si>
  <si>
    <t>16.06.2022</t>
  </si>
  <si>
    <t>boksy betonowe</t>
  </si>
  <si>
    <t>3 boksy po 32,26 m</t>
  </si>
  <si>
    <t>blachodachówk</t>
  </si>
  <si>
    <t>budynek garazowy po ZRB</t>
  </si>
  <si>
    <t>100 m</t>
  </si>
  <si>
    <t>ul. Kolejowa</t>
  </si>
  <si>
    <t>blachodachówka</t>
  </si>
  <si>
    <t>drewno/blachodach</t>
  </si>
  <si>
    <t>drewno/papa</t>
  </si>
  <si>
    <t>dachówka</t>
  </si>
  <si>
    <t>dostateczny</t>
  </si>
  <si>
    <t>blacha</t>
  </si>
  <si>
    <t xml:space="preserve">papa </t>
  </si>
  <si>
    <t>Tak</t>
  </si>
  <si>
    <t>trak</t>
  </si>
  <si>
    <t>95,33  1860</t>
  </si>
  <si>
    <t>beton/drewno</t>
  </si>
  <si>
    <t>papa /drewno</t>
  </si>
  <si>
    <t>lp</t>
  </si>
  <si>
    <t>Ubezpieczony</t>
  </si>
  <si>
    <t>Poszkodowany</t>
  </si>
  <si>
    <t>Ryzyko</t>
  </si>
  <si>
    <t>Data Szkody</t>
  </si>
  <si>
    <t>Opis szkody</t>
  </si>
  <si>
    <t>Status</t>
  </si>
  <si>
    <t>Typ decyzji</t>
  </si>
  <si>
    <t>Data decyzji</t>
  </si>
  <si>
    <t>Treść decyzji</t>
  </si>
  <si>
    <t>Suma wypłat</t>
  </si>
  <si>
    <t>Mienie od ognia i innych zdarzeń</t>
  </si>
  <si>
    <t>Zamknięta</t>
  </si>
  <si>
    <t>Decyzja wypłata</t>
  </si>
  <si>
    <t>Szkoła Podstawowa im. M. Lengowskiego w Jezioranach</t>
  </si>
  <si>
    <t>Decyzja wypłata kwoty bezspornej</t>
  </si>
  <si>
    <t>osoba trzecia</t>
  </si>
  <si>
    <t>OC ogólne</t>
  </si>
  <si>
    <t>Ośrodek Sportu i Rekreacji w Jezioranach</t>
  </si>
  <si>
    <t>Elektronika</t>
  </si>
  <si>
    <t>Uszkodzenie laptopa Lenovo w wyniku uderzenia piłki podczas rozgrywki piłkarskiej.</t>
  </si>
  <si>
    <t>wypłata zgodna z wyceną</t>
  </si>
  <si>
    <t>Szyby</t>
  </si>
  <si>
    <t>Uszkodzenie szyby w hali sportowej podczas rozgrywek pilki nożnej.</t>
  </si>
  <si>
    <t>wypłata zgodna z fakturą</t>
  </si>
  <si>
    <t>Zespół Szkół Ponadgimnazjalnych</t>
  </si>
  <si>
    <t>Pojawienie się zacieków na syficie i ścianie w pomieszczeniach szkolnych oraz na tynkach wewnętrznych wokół komina wentylacyjnego na skutek uszkodzenia dachu podczas silnego wiatru i ulewnego deszczu</t>
  </si>
  <si>
    <t>Wysokość odszkodowania ustalona na podstawie dokumentacji.</t>
  </si>
  <si>
    <t>Wybicie szyby nad drzwiami wejściowymymi do budynku wskutek wandalizmu.</t>
  </si>
  <si>
    <t>Uszkodzenie ubrania pożarniczego specjalnego oraz pilarki spalinowej  podczas akcji ratowniczej</t>
  </si>
  <si>
    <t>Wysokość odszkodowania na podstawie kalkulacji TU.</t>
  </si>
  <si>
    <t>Kradzież</t>
  </si>
  <si>
    <t>Kradzież 2 kajaków dwuosobowych marki Lago oraz uszkodzenie trzeciego.</t>
  </si>
  <si>
    <t>wypłata zgodna z fakturą zakupu (za jeden kajak)</t>
  </si>
  <si>
    <t>Stłuczenie szyby w oknie prawdopodobnie przez dzieci korzystające po południu z boiska</t>
  </si>
  <si>
    <t>Decyzja Dopłata</t>
  </si>
  <si>
    <t>dopłata zgodna z fakturą</t>
  </si>
  <si>
    <t>Uszkodzenie płyty głównej w piecu C.O. w  wyniku chwilowej przewy w dostawie energii elektrycznej (przepięcie).</t>
  </si>
  <si>
    <t>W oparciu o przedłożoną przez fakturę.</t>
  </si>
  <si>
    <t>Szkoła Podstawowa  w Radostowie</t>
  </si>
  <si>
    <t>Zalanie 4 klas lekcyjnych wskutek silnych opadów deszczu</t>
  </si>
  <si>
    <t>wypłata wg rozliczenia TU</t>
  </si>
  <si>
    <t>Zalanie pomieszczenia pralni wskutek intensywnych opadów deszczu</t>
  </si>
  <si>
    <t>Uszkodzenie mienia przez nieznanych sprawców.</t>
  </si>
  <si>
    <t>Odszkodowanie dotyczy uszkodzonej kopuły na koszu. Kwota wynika z wartości wpisanej w księdze inwentarzowej.</t>
  </si>
  <si>
    <t>Zalanie pomieszczenia w szatni nr 2 wskutek intensywnych opadów deszczu</t>
  </si>
  <si>
    <t>Wysokość odszkodowania ustalona została na podstawie kosztorysu Towarzystwa Ubezpieczeń.</t>
  </si>
  <si>
    <t>Zalanie pomieszczenia wskutek intensywnych opadów deszczu.</t>
  </si>
  <si>
    <t>Wysokość odszkodowania ustalona została na podstawie kosztorysu TU.</t>
  </si>
  <si>
    <t>Uszkodzenie ogrodzenia boiska do gry w piłkę nożną na wysokości 4 m przez nieznanych sprawców.</t>
  </si>
  <si>
    <t>Wysokość odszkodowania ustalona na podstawie zweryfikowanej oferty.</t>
  </si>
  <si>
    <t>Uszkodzenie poszycia dachu oraz zalanie pomieszczenia wskutek silnej ulewy i wiatru.</t>
  </si>
  <si>
    <t>Wysokość odszkodowania ustalona została na podstawie kosztorysu Towarzystwa.</t>
  </si>
  <si>
    <t>OC dróg</t>
  </si>
  <si>
    <t>Uszkodzenie pojazdu na drodze wskutek złego stanu nawierzchni jezdni.</t>
  </si>
  <si>
    <t>Decyzja odmowa</t>
  </si>
  <si>
    <t>brak odpowiedzi Ubezpieczonego</t>
  </si>
  <si>
    <t>Uszkodzenie mienia placu zabaw przez nieznanych sprawców.</t>
  </si>
  <si>
    <t>Ewentualna dopłata będzie możliwa po przedstawieniu faktury za naprawę.</t>
  </si>
  <si>
    <t>Zalanie mieszkania wskutek uszkodzenia kołnierza kominowego.</t>
  </si>
  <si>
    <t>Nakłady w zalanym lokalu zostały poniesione przez osobę trzecią (najemcę). Ochrona Ubezpieczeniowa nie obejmuje nakładów adaptacyjnych poniesionych przez osoby trzecie.</t>
  </si>
  <si>
    <t>Dewastacja placu zabaw w Lekitach.</t>
  </si>
  <si>
    <t>Wysokość odszkodowania ustalona na podstawie kosztorysu Towarzystwa Ubezpieczeń.</t>
  </si>
  <si>
    <t>Uszkodzenie ubrania ochronnego strażaka wskutek przypalenia o gorący komin podczas prowadzenia akcji ratowniczej</t>
  </si>
  <si>
    <t>Wysokość odszkodowania zgodna z przedłożoną fakturą.</t>
  </si>
  <si>
    <t>Uszkodzenie mienia podczas akcji ratowniczej.</t>
  </si>
  <si>
    <t>Wysokość odszkodowania ustalona została na podstawie przedłożonej faktury.</t>
  </si>
  <si>
    <t>Uszkodzenie (zdewastowanie) balustrad (desek) na molo wskutek działania nieznanych sprawców</t>
  </si>
  <si>
    <t>Wysokość odszkodowania ustalona na podstawie wyceny Poszkodowanego.</t>
  </si>
  <si>
    <t>Uszkodzenie mienia podczas akcji ratowniczo-gaśniczej.</t>
  </si>
  <si>
    <t>Wysokość odszkodowania ustalona została na podstawie faktury zakupu.</t>
  </si>
  <si>
    <t>Zniszczenie mienia podczas akcji ratowniczo-gaśniczej.</t>
  </si>
  <si>
    <t>Wysokość odszkodowania ustalona na podstawie dokumentacji przedłożonej przez Poszkodowanego.</t>
  </si>
  <si>
    <t>Uszkodzenie elementów mola (połamanie drewnianej podpory oraz jednej z desek) wskutek dewastacji dokonanej przez nieznanych sprawców</t>
  </si>
  <si>
    <t>Wysokość odszkodowania ustalona na podstawie przedłożonej faktury.</t>
  </si>
  <si>
    <t>Uszkodzenie ubrania specjalnego podczas akcji ratowniczej.</t>
  </si>
  <si>
    <t>Wysokość odszkodowania ustalona na podstawie przedłożonej faktury..</t>
  </si>
  <si>
    <t>dewastacja tablicy informacyjnej oraz toalety typu TOI TOI</t>
  </si>
  <si>
    <t>Dopłata na podstawie przedłożonej faktury z uwzględnieniem możliwości odliczenia podatku VAT w 10%.</t>
  </si>
  <si>
    <t>Uszkodzenie monitoringu wskutek przepięcia podczas burzy.</t>
  </si>
  <si>
    <t>Zamknięta - Wznowiona</t>
  </si>
  <si>
    <t>zgodnie z roszczceniem K</t>
  </si>
  <si>
    <t>Żywicka Halina</t>
  </si>
  <si>
    <t>Uszkodzenie pojazdu wskutek zahaczenia o ostry krawężnik podczas wykonywania  manewru parkowania.</t>
  </si>
  <si>
    <t>ubezpieczony nie jest zarządcą</t>
  </si>
  <si>
    <t>Zniszczenie  dwóch kompletów ubrań specjalnych strażaka podczas gaszenia pożaru.</t>
  </si>
  <si>
    <t>REGRES dla RESO Europa Service Sp z.o.o. będącej pelnomocnikiem Balcia Insurance SE, zalanie lokalu w wyniku</t>
  </si>
  <si>
    <t>art 6 kc</t>
  </si>
  <si>
    <t>Zniszczenie odzieży specjalnej ( spodni ) strażaka podczas akcji ratowniczej - wyciągania zwierzęcia ze studni.</t>
  </si>
  <si>
    <t>Zniszczenie ubrania specjalnego strażaka (OSP Potryty) podczas działań ratowniczo - gaśniczych  -  gaszenie sadzy.</t>
  </si>
  <si>
    <t>Uszkodzenie węża strażackiego podczas działań ratowniczo-gaśniczych.</t>
  </si>
  <si>
    <t>Odszkodowanie na podstawie faktury.</t>
  </si>
  <si>
    <t>Uszkodzenie węży strażackich podczas działań ratowniczo-gaśniczych.</t>
  </si>
  <si>
    <t>Wypłata na podstawie przedłożonej faktury.</t>
  </si>
  <si>
    <t>AC</t>
  </si>
  <si>
    <t>Uszkodzenie pojazdu podczas akcji gaszenia pożaru budynku mieszkalnego (bardzo trudny dojazd do budynku)</t>
  </si>
  <si>
    <t>wg kosztorysu TU</t>
  </si>
  <si>
    <t>Kradzież koszy na śmieci przez nieznanego sprawcę</t>
  </si>
  <si>
    <t>zgodnie z f-rą</t>
  </si>
  <si>
    <t>Uszkodzenie pojazdu wskutek najechania na wystające kamienie oraz ubytki w drodze.</t>
  </si>
  <si>
    <t>Zniszczenie ubrań strażackich oraz węży tłoczonych podczas akcji gaszenia pożaru.</t>
  </si>
  <si>
    <t>zużycie</t>
  </si>
  <si>
    <t>Uszkodzenie pojazdu na drodze wskutek najechania na pręt wystający z płyty betonowej</t>
  </si>
  <si>
    <t>wysokość odszkodowania ustalona na podstawie kosztorysu</t>
  </si>
  <si>
    <t>Zalanie  lokalu.</t>
  </si>
  <si>
    <t>Brak winy Ubezpieczonego - zdarzenie losowe.</t>
  </si>
  <si>
    <t>Zalanie ścian i sufitu wskutek intensywnych opadów deszczu</t>
  </si>
  <si>
    <t>Wypłata odszkodowania na podstawie wyceny Towarzystwa.</t>
  </si>
  <si>
    <t>Uszkodzenie elementów tablicy ogłoszeń wskutek dewastacji.</t>
  </si>
  <si>
    <t>Decyzja wypłaty</t>
  </si>
  <si>
    <t>Wypłata.</t>
  </si>
  <si>
    <t>Dewastacja mienia (przewrócone znaki drogowe, kopuły śmietników, zerwanie tabliczki z nazwą ulicy, przewrócenie 2 pergoli oraz 3 gazów wraz z nasadzeniami, dewastacja tablica ogłoszeń) dokonana przez nieznanych sprawców</t>
  </si>
  <si>
    <t>Wysokość odszkodowania ustalona na podstawie faktur.</t>
  </si>
  <si>
    <t>Zalanie sufitu i ścian w pomieszczeniach świetlicy w wyniku opadów deszczu dnia 5-6.10 br.</t>
  </si>
  <si>
    <t>Wysokość odszkodowania ustalona na podstawie kosztorysu TU.</t>
  </si>
  <si>
    <t>Uszkodzenie pojazdu na drodze w wyniku najechania na wystajacy pręt z płyty betonowej.</t>
  </si>
  <si>
    <t>brak winy Ubezpieczonego</t>
  </si>
  <si>
    <t>Uszkodzenie szyby zespolonej w oknie sali widowiskowej wskutek aktu wandalizmu dokonanego przez nieznanego sprawcę</t>
  </si>
  <si>
    <t>Uszkodzenie lampy na fosie wskutek dewastacji-sprawca nieznany.</t>
  </si>
  <si>
    <t>Uszkodzenie lampy oświetleniowej wskutek jej nagłego zapalenia się (przyczyna powstania szkody nie jest znana)</t>
  </si>
  <si>
    <t>Zespół Szkół  im. M. Lengowskiego w Jezioranach</t>
  </si>
  <si>
    <t>Uszkodzenie elewacji budynku wskutek wandalizmu dokonanego przez nieznanych sprawców</t>
  </si>
  <si>
    <t>Wysokość odszkodowania ustalona na podstawie kosztorysu Ubezpieczyciela.</t>
  </si>
  <si>
    <t>Uszkodzenie szyby zewnętrznej dolnej w lewym skrzydle okna pracowni nr 15 przez osoby trzecie.</t>
  </si>
  <si>
    <t>Dewastacja terenu Plaży Miejskiej poprzez wyrwanie elementów (desek) mocujących molo stanowiące poręcze oraz uszkodzenie zamka w TOI TOI przez nieznanych sprawców</t>
  </si>
  <si>
    <t>Wysokość odszkodowania na podstawie dokumentacji.</t>
  </si>
  <si>
    <t>Uszkodzenie próżniowych kolektorów słonecznych umieszczonych na dachu budynku w wyniku  uderzenia piłka podczas Ligii Orlikowej organizowanej przez OSiR.</t>
  </si>
  <si>
    <t>Wypłata w oparciu o przedłożoną przez Poszkodowanego ofertę.</t>
  </si>
  <si>
    <t>Zalanie mieszkania przez opady deszczu.</t>
  </si>
  <si>
    <t>Damian Stańczak</t>
  </si>
  <si>
    <t>Uszkodzenie pojazdu na drodze w wyniku najechania na ubytek w nawierzchni jezdni.</t>
  </si>
  <si>
    <t>Brak winy Ubezpieczonego</t>
  </si>
  <si>
    <t>Zniszczenie mienia gminnego przez nieznanych sprawców.</t>
  </si>
  <si>
    <t>Wypata za tablice przy Placu Jedności.</t>
  </si>
  <si>
    <t>Uszkodzenie drabiny podczas akcji ratowniczej.</t>
  </si>
  <si>
    <t>Próba włamania oraz zniszczenie mienia.</t>
  </si>
  <si>
    <t>wg faktury</t>
  </si>
  <si>
    <t>Zniszczenie ubrania specjalnego strażaka (OSP Potryty) podczas działań ratowniczo - gaśniczych - usuwanie powalonego drzewa</t>
  </si>
  <si>
    <t>Wysokość odszkodowania ustalona na podstawie weryfikacji przedłożonych dokumentów.</t>
  </si>
  <si>
    <t>lokal mieszkalny</t>
  </si>
  <si>
    <t>Decyzja odmowy</t>
  </si>
  <si>
    <t>lokal mieszkalny, mienie prywatne</t>
  </si>
  <si>
    <t>OC kom.</t>
  </si>
  <si>
    <t>rzeczy osobiste</t>
  </si>
  <si>
    <t>wypłata</t>
  </si>
  <si>
    <t>spółka prywatna</t>
  </si>
  <si>
    <t>ocena ryzyka oraz dane ubezpieczonych</t>
  </si>
  <si>
    <t>tabela nr 2</t>
  </si>
  <si>
    <t>tabela nr 3</t>
  </si>
  <si>
    <t>tabela nr 4</t>
  </si>
  <si>
    <t>tabela nr 5</t>
  </si>
  <si>
    <t>tabela nr 6</t>
  </si>
  <si>
    <t>tabela nr 7</t>
  </si>
  <si>
    <t>szkodowość Gminy Jeziorany opracowana na podstawie raportów Ubezpieczycieli za okres 01.07.2016 - 30.05.2020r.</t>
  </si>
  <si>
    <t>8520Z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</si>
</sst>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_-* #,##0.00&quot; zł&quot;_-;\-* #,##0.00&quot; zł&quot;_-;_-* \-??&quot; zł&quot;_-;_-@_-"/>
    <numFmt numFmtId="166" formatCode="0.0"/>
    <numFmt numFmtId="167" formatCode="[$-415]General"/>
    <numFmt numFmtId="168" formatCode="d/mm/yyyy"/>
    <numFmt numFmtId="169" formatCode="&quot; &quot;#,##0.00&quot; zł &quot;;&quot;-&quot;#,##0.00&quot; zł &quot;;&quot; -&quot;#&quot; zł &quot;;@&quot; &quot;"/>
    <numFmt numFmtId="170" formatCode="#,##0.00&quot; zł&quot;;[Red]&quot;-&quot;#,##0.00&quot; zł&quot;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60"/>
      <name val="Arial"/>
      <family val="2"/>
      <charset val="238"/>
    </font>
    <font>
      <b/>
      <sz val="11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10"/>
      <color theme="1"/>
      <name val="Arial1"/>
      <charset val="238"/>
    </font>
    <font>
      <u/>
      <sz val="10"/>
      <color theme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Czcionka tekstu podstawowego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i/>
      <u/>
      <sz val="10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0"/>
      <color theme="1"/>
      <name val="Arial"/>
      <family val="2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2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4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8" fillId="0" borderId="0"/>
    <xf numFmtId="44" fontId="4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3" fillId="0" borderId="0" applyFill="0" applyBorder="0" applyAlignment="0" applyProtection="0"/>
    <xf numFmtId="44" fontId="3" fillId="0" borderId="0" applyFont="0" applyFill="0" applyBorder="0" applyAlignment="0" applyProtection="0"/>
    <xf numFmtId="165" fontId="3" fillId="0" borderId="0" applyFill="0" applyBorder="0" applyAlignment="0" applyProtection="0"/>
    <xf numFmtId="0" fontId="3" fillId="0" borderId="0"/>
    <xf numFmtId="167" fontId="10" fillId="0" borderId="0"/>
    <xf numFmtId="165" fontId="3" fillId="0" borderId="0"/>
    <xf numFmtId="165" fontId="3" fillId="0" borderId="0"/>
    <xf numFmtId="0" fontId="11" fillId="0" borderId="0" applyNumberFormat="0" applyFill="0" applyBorder="0" applyAlignment="0" applyProtection="0"/>
    <xf numFmtId="169" fontId="14" fillId="0" borderId="0" applyBorder="0" applyProtection="0"/>
    <xf numFmtId="0" fontId="16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45">
    <xf numFmtId="0" fontId="0" fillId="0" borderId="0" xfId="0"/>
    <xf numFmtId="0" fontId="3" fillId="0" borderId="0" xfId="0" applyFont="1" applyFill="1" applyAlignment="1">
      <alignment vertical="center"/>
    </xf>
    <xf numFmtId="0" fontId="3" fillId="4" borderId="0" xfId="0" applyFont="1" applyFill="1" applyAlignment="1">
      <alignment vertical="center" wrapText="1"/>
    </xf>
    <xf numFmtId="0" fontId="3" fillId="8" borderId="4" xfId="0" applyFont="1" applyFill="1" applyBorder="1" applyAlignment="1">
      <alignment vertical="center"/>
    </xf>
    <xf numFmtId="0" fontId="3" fillId="8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vertical="center" wrapText="1"/>
    </xf>
    <xf numFmtId="0" fontId="3" fillId="8" borderId="4" xfId="0" applyNumberFormat="1" applyFont="1" applyFill="1" applyBorder="1" applyAlignment="1">
      <alignment vertical="center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5" borderId="4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 wrapText="1"/>
    </xf>
    <xf numFmtId="0" fontId="15" fillId="0" borderId="0" xfId="0" applyNumberFormat="1" applyFont="1"/>
    <xf numFmtId="0" fontId="3" fillId="5" borderId="4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15" fillId="5" borderId="0" xfId="0" applyFont="1" applyFill="1" applyAlignment="1">
      <alignment vertical="center"/>
    </xf>
    <xf numFmtId="0" fontId="2" fillId="7" borderId="4" xfId="0" applyFont="1" applyFill="1" applyBorder="1" applyAlignment="1">
      <alignment horizontal="center" vertical="center" wrapText="1"/>
    </xf>
    <xf numFmtId="0" fontId="0" fillId="0" borderId="0" xfId="0" applyFont="1"/>
    <xf numFmtId="0" fontId="17" fillId="0" borderId="4" xfId="0" applyFont="1" applyFill="1" applyBorder="1" applyAlignment="1">
      <alignment horizontal="center" vertical="center" wrapText="1"/>
    </xf>
    <xf numFmtId="0" fontId="17" fillId="0" borderId="4" xfId="0" quotePrefix="1" applyFont="1" applyFill="1" applyBorder="1" applyAlignment="1">
      <alignment horizontal="center" vertical="center"/>
    </xf>
    <xf numFmtId="0" fontId="17" fillId="0" borderId="4" xfId="0" applyNumberFormat="1" applyFont="1" applyFill="1" applyBorder="1" applyAlignment="1">
      <alignment horizontal="center" vertical="center"/>
    </xf>
    <xf numFmtId="0" fontId="17" fillId="0" borderId="4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4" xfId="0" quotePrefix="1" applyNumberFormat="1" applyFont="1" applyFill="1" applyBorder="1" applyAlignment="1">
      <alignment horizontal="center" vertical="center"/>
    </xf>
    <xf numFmtId="49" fontId="17" fillId="0" borderId="4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49" fontId="17" fillId="0" borderId="4" xfId="0" quotePrefix="1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8" fontId="0" fillId="0" borderId="0" xfId="0" applyNumberFormat="1" applyFont="1" applyAlignment="1">
      <alignment horizontal="center" vertical="center"/>
    </xf>
    <xf numFmtId="0" fontId="20" fillId="0" borderId="6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8" fontId="20" fillId="3" borderId="15" xfId="0" applyNumberFormat="1" applyFont="1" applyFill="1" applyBorder="1" applyAlignment="1">
      <alignment horizontal="center" vertical="center" wrapText="1"/>
    </xf>
    <xf numFmtId="0" fontId="17" fillId="4" borderId="4" xfId="2" applyFont="1" applyFill="1" applyBorder="1" applyAlignment="1">
      <alignment horizontal="center" vertical="center" wrapText="1"/>
    </xf>
    <xf numFmtId="0" fontId="17" fillId="10" borderId="4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/>
    </xf>
    <xf numFmtId="8" fontId="17" fillId="0" borderId="4" xfId="0" applyNumberFormat="1" applyFont="1" applyFill="1" applyBorder="1" applyAlignment="1">
      <alignment vertical="center" wrapText="1"/>
    </xf>
    <xf numFmtId="8" fontId="17" fillId="0" borderId="4" xfId="1" applyNumberFormat="1" applyFont="1" applyBorder="1" applyAlignment="1">
      <alignment horizontal="right" vertical="center"/>
    </xf>
    <xf numFmtId="0" fontId="17" fillId="0" borderId="4" xfId="2" applyFont="1" applyFill="1" applyBorder="1" applyAlignment="1">
      <alignment horizontal="center" vertical="center"/>
    </xf>
    <xf numFmtId="0" fontId="22" fillId="0" borderId="4" xfId="2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4" borderId="4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" fontId="17" fillId="4" borderId="4" xfId="0" applyNumberFormat="1" applyFont="1" applyFill="1" applyBorder="1" applyAlignment="1">
      <alignment horizontal="center" vertical="center" wrapText="1"/>
    </xf>
    <xf numFmtId="0" fontId="17" fillId="0" borderId="4" xfId="2" applyFont="1" applyFill="1" applyBorder="1" applyAlignment="1">
      <alignment horizontal="center" vertical="center" wrapText="1"/>
    </xf>
    <xf numFmtId="0" fontId="17" fillId="0" borderId="4" xfId="3" applyFont="1" applyFill="1" applyBorder="1" applyAlignment="1">
      <alignment horizontal="center" vertical="center" wrapText="1"/>
    </xf>
    <xf numFmtId="0" fontId="17" fillId="4" borderId="4" xfId="3" applyFont="1" applyFill="1" applyBorder="1" applyAlignment="1">
      <alignment horizontal="center" vertical="center" wrapText="1"/>
    </xf>
    <xf numFmtId="44" fontId="17" fillId="0" borderId="4" xfId="7" applyFont="1" applyBorder="1" applyAlignment="1">
      <alignment vertical="center" wrapText="1"/>
    </xf>
    <xf numFmtId="0" fontId="20" fillId="0" borderId="4" xfId="3" applyFont="1" applyFill="1" applyBorder="1" applyAlignment="1">
      <alignment horizontal="center" vertical="center" wrapText="1"/>
    </xf>
    <xf numFmtId="0" fontId="17" fillId="0" borderId="4" xfId="3" applyFont="1" applyFill="1" applyBorder="1" applyAlignment="1">
      <alignment horizontal="center" vertical="center"/>
    </xf>
    <xf numFmtId="44" fontId="20" fillId="3" borderId="4" xfId="1" applyFont="1" applyFill="1" applyBorder="1" applyAlignment="1">
      <alignment vertical="center" wrapText="1"/>
    </xf>
    <xf numFmtId="8" fontId="20" fillId="3" borderId="4" xfId="1" applyNumberFormat="1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164" fontId="17" fillId="0" borderId="4" xfId="0" applyNumberFormat="1" applyFont="1" applyFill="1" applyBorder="1" applyAlignment="1">
      <alignment horizontal="center" vertical="center" wrapText="1"/>
    </xf>
    <xf numFmtId="1" fontId="17" fillId="0" borderId="4" xfId="0" applyNumberFormat="1" applyFont="1" applyBorder="1" applyAlignment="1">
      <alignment horizontal="center" vertical="center" wrapText="1"/>
    </xf>
    <xf numFmtId="8" fontId="17" fillId="0" borderId="4" xfId="1" applyNumberFormat="1" applyFont="1" applyFill="1" applyBorder="1" applyAlignment="1">
      <alignment horizontal="right" vertical="center" wrapText="1"/>
    </xf>
    <xf numFmtId="1" fontId="17" fillId="5" borderId="4" xfId="0" applyNumberFormat="1" applyFont="1" applyFill="1" applyBorder="1" applyAlignment="1">
      <alignment horizontal="center" vertical="center" wrapText="1"/>
    </xf>
    <xf numFmtId="44" fontId="17" fillId="0" borderId="4" xfId="1" applyFont="1" applyBorder="1" applyAlignment="1">
      <alignment vertical="center" wrapText="1"/>
    </xf>
    <xf numFmtId="8" fontId="17" fillId="0" borderId="4" xfId="1" applyNumberFormat="1" applyFont="1" applyFill="1" applyBorder="1" applyAlignment="1">
      <alignment horizontal="center" vertical="center" wrapText="1"/>
    </xf>
    <xf numFmtId="44" fontId="17" fillId="0" borderId="4" xfId="0" applyNumberFormat="1" applyFont="1" applyFill="1" applyBorder="1" applyAlignment="1">
      <alignment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vertical="center" wrapText="1"/>
    </xf>
    <xf numFmtId="8" fontId="17" fillId="0" borderId="4" xfId="11" applyNumberFormat="1" applyFont="1" applyBorder="1" applyAlignment="1">
      <alignment vertical="center" wrapText="1"/>
    </xf>
    <xf numFmtId="8" fontId="17" fillId="0" borderId="4" xfId="1" applyNumberFormat="1" applyFont="1" applyBorder="1" applyAlignment="1">
      <alignment horizontal="right" vertical="center" wrapText="1"/>
    </xf>
    <xf numFmtId="0" fontId="17" fillId="0" borderId="0" xfId="0" applyFont="1" applyFill="1" applyAlignment="1">
      <alignment horizontal="center" vertical="center" wrapText="1"/>
    </xf>
    <xf numFmtId="0" fontId="17" fillId="0" borderId="4" xfId="0" applyFont="1" applyFill="1" applyBorder="1" applyAlignment="1">
      <alignment vertical="center" wrapText="1"/>
    </xf>
    <xf numFmtId="0" fontId="0" fillId="0" borderId="4" xfId="0" applyFont="1" applyBorder="1" applyAlignment="1">
      <alignment horizontal="center" vertical="center"/>
    </xf>
    <xf numFmtId="44" fontId="18" fillId="0" borderId="4" xfId="0" applyNumberFormat="1" applyFont="1" applyBorder="1" applyAlignment="1">
      <alignment vertical="center"/>
    </xf>
    <xf numFmtId="0" fontId="20" fillId="3" borderId="4" xfId="0" applyFont="1" applyFill="1" applyBorder="1" applyAlignment="1">
      <alignment vertical="center" wrapText="1"/>
    </xf>
    <xf numFmtId="8" fontId="20" fillId="3" borderId="4" xfId="0" applyNumberFormat="1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7" fillId="10" borderId="4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 wrapText="1"/>
    </xf>
    <xf numFmtId="44" fontId="17" fillId="6" borderId="4" xfId="11" applyFont="1" applyFill="1" applyBorder="1" applyAlignment="1">
      <alignment vertical="center"/>
    </xf>
    <xf numFmtId="8" fontId="17" fillId="6" borderId="4" xfId="0" applyNumberFormat="1" applyFont="1" applyFill="1" applyBorder="1" applyAlignment="1">
      <alignment horizontal="center" vertical="center"/>
    </xf>
    <xf numFmtId="0" fontId="0" fillId="6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vertical="center"/>
    </xf>
    <xf numFmtId="0" fontId="22" fillId="0" borderId="4" xfId="0" applyFont="1" applyBorder="1" applyAlignment="1">
      <alignment horizontal="center" vertical="center" wrapText="1"/>
    </xf>
    <xf numFmtId="0" fontId="17" fillId="0" borderId="4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7" fillId="0" borderId="4" xfId="0" applyFont="1" applyFill="1" applyBorder="1" applyAlignment="1">
      <alignment horizontal="left" vertical="center" wrapText="1"/>
    </xf>
    <xf numFmtId="44" fontId="17" fillId="0" borderId="4" xfId="11" applyFont="1" applyFill="1" applyBorder="1" applyAlignment="1">
      <alignment vertical="center" wrapText="1"/>
    </xf>
    <xf numFmtId="8" fontId="17" fillId="0" borderId="4" xfId="0" applyNumberFormat="1" applyFont="1" applyFill="1" applyBorder="1" applyAlignment="1">
      <alignment vertical="center"/>
    </xf>
    <xf numFmtId="8" fontId="17" fillId="0" borderId="4" xfId="0" applyNumberFormat="1" applyFont="1" applyFill="1" applyBorder="1" applyAlignment="1">
      <alignment horizontal="right" vertical="center"/>
    </xf>
    <xf numFmtId="1" fontId="17" fillId="0" borderId="4" xfId="0" applyNumberFormat="1" applyFont="1" applyBorder="1" applyAlignment="1">
      <alignment horizontal="center" vertical="center"/>
    </xf>
    <xf numFmtId="8" fontId="17" fillId="5" borderId="4" xfId="0" applyNumberFormat="1" applyFont="1" applyFill="1" applyBorder="1" applyAlignment="1">
      <alignment horizontal="right" vertical="center"/>
    </xf>
    <xf numFmtId="1" fontId="17" fillId="5" borderId="4" xfId="0" applyNumberFormat="1" applyFont="1" applyFill="1" applyBorder="1" applyAlignment="1">
      <alignment horizontal="center" vertical="center"/>
    </xf>
    <xf numFmtId="44" fontId="17" fillId="5" borderId="4" xfId="11" applyFont="1" applyFill="1" applyBorder="1" applyAlignment="1">
      <alignment vertical="center" wrapText="1"/>
    </xf>
    <xf numFmtId="8" fontId="17" fillId="0" borderId="4" xfId="0" applyNumberFormat="1" applyFont="1" applyBorder="1" applyAlignment="1">
      <alignment horizontal="center" vertical="center" wrapText="1"/>
    </xf>
    <xf numFmtId="164" fontId="20" fillId="0" borderId="4" xfId="0" applyNumberFormat="1" applyFont="1" applyFill="1" applyBorder="1" applyAlignment="1">
      <alignment horizontal="center" vertical="center" wrapText="1"/>
    </xf>
    <xf numFmtId="8" fontId="17" fillId="0" borderId="4" xfId="0" applyNumberFormat="1" applyFont="1" applyBorder="1" applyAlignment="1">
      <alignment horizontal="right" vertical="center" wrapText="1"/>
    </xf>
    <xf numFmtId="44" fontId="17" fillId="0" borderId="4" xfId="1" applyFont="1" applyFill="1" applyBorder="1" applyAlignment="1">
      <alignment horizontal="center" vertical="center" wrapText="1"/>
    </xf>
    <xf numFmtId="4" fontId="17" fillId="0" borderId="4" xfId="0" applyNumberFormat="1" applyFont="1" applyFill="1" applyBorder="1" applyAlignment="1">
      <alignment vertical="center" wrapText="1"/>
    </xf>
    <xf numFmtId="44" fontId="20" fillId="0" borderId="4" xfId="11" applyFont="1" applyFill="1" applyBorder="1" applyAlignment="1">
      <alignment vertical="center"/>
    </xf>
    <xf numFmtId="0" fontId="21" fillId="0" borderId="4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20" fillId="3" borderId="4" xfId="3" applyFont="1" applyFill="1" applyBorder="1" applyAlignment="1">
      <alignment vertical="center" wrapText="1"/>
    </xf>
    <xf numFmtId="8" fontId="20" fillId="3" borderId="4" xfId="3" applyNumberFormat="1" applyFont="1" applyFill="1" applyBorder="1" applyAlignment="1">
      <alignment horizontal="center" vertical="center" wrapText="1"/>
    </xf>
    <xf numFmtId="0" fontId="17" fillId="3" borderId="4" xfId="3" applyFont="1" applyFill="1" applyBorder="1" applyAlignment="1">
      <alignment horizontal="center" vertical="center"/>
    </xf>
    <xf numFmtId="44" fontId="20" fillId="0" borderId="4" xfId="3" applyNumberFormat="1" applyFont="1" applyFill="1" applyBorder="1" applyAlignment="1">
      <alignment vertical="center"/>
    </xf>
    <xf numFmtId="44" fontId="17" fillId="0" borderId="4" xfId="1" applyFont="1" applyBorder="1" applyAlignment="1">
      <alignment vertical="center"/>
    </xf>
    <xf numFmtId="0" fontId="17" fillId="3" borderId="15" xfId="0" applyFont="1" applyFill="1" applyBorder="1" applyAlignment="1">
      <alignment horizontal="center" vertical="center"/>
    </xf>
    <xf numFmtId="8" fontId="17" fillId="5" borderId="4" xfId="7" applyNumberFormat="1" applyFont="1" applyFill="1" applyBorder="1" applyAlignment="1">
      <alignment horizontal="right" vertical="center" wrapText="1"/>
    </xf>
    <xf numFmtId="44" fontId="18" fillId="5" borderId="4" xfId="0" applyNumberFormat="1" applyFont="1" applyFill="1" applyBorder="1" applyAlignment="1">
      <alignment vertical="center"/>
    </xf>
    <xf numFmtId="8" fontId="20" fillId="5" borderId="4" xfId="0" applyNumberFormat="1" applyFont="1" applyFill="1" applyBorder="1" applyAlignment="1">
      <alignment vertical="center"/>
    </xf>
    <xf numFmtId="44" fontId="20" fillId="5" borderId="4" xfId="0" applyNumberFormat="1" applyFont="1" applyFill="1" applyBorder="1" applyAlignment="1">
      <alignment vertical="center"/>
    </xf>
    <xf numFmtId="0" fontId="17" fillId="5" borderId="4" xfId="2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164" fontId="20" fillId="0" borderId="15" xfId="0" applyNumberFormat="1" applyFont="1" applyFill="1" applyBorder="1" applyAlignment="1">
      <alignment horizontal="center" vertical="center" wrapText="1"/>
    </xf>
    <xf numFmtId="164" fontId="17" fillId="0" borderId="4" xfId="0" applyNumberFormat="1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vertical="center" wrapText="1"/>
    </xf>
    <xf numFmtId="164" fontId="20" fillId="0" borderId="4" xfId="0" applyNumberFormat="1" applyFont="1" applyFill="1" applyBorder="1" applyAlignment="1">
      <alignment horizontal="right" vertical="center" wrapText="1"/>
    </xf>
    <xf numFmtId="0" fontId="0" fillId="0" borderId="0" xfId="0" applyFont="1" applyAlignment="1">
      <alignment wrapText="1"/>
    </xf>
    <xf numFmtId="2" fontId="17" fillId="4" borderId="4" xfId="0" applyNumberFormat="1" applyFont="1" applyFill="1" applyBorder="1" applyAlignment="1">
      <alignment vertical="center" wrapText="1"/>
    </xf>
    <xf numFmtId="0" fontId="17" fillId="4" borderId="4" xfId="0" applyNumberFormat="1" applyFont="1" applyFill="1" applyBorder="1" applyAlignment="1">
      <alignment horizontal="center" vertical="center" wrapText="1"/>
    </xf>
    <xf numFmtId="44" fontId="17" fillId="4" borderId="4" xfId="1" applyFont="1" applyFill="1" applyBorder="1" applyAlignment="1" applyProtection="1">
      <alignment horizontal="right" vertical="center" wrapText="1"/>
    </xf>
    <xf numFmtId="164" fontId="17" fillId="0" borderId="4" xfId="0" applyNumberFormat="1" applyFont="1" applyBorder="1" applyAlignment="1">
      <alignment horizontal="right" vertical="top" wrapText="1"/>
    </xf>
    <xf numFmtId="164" fontId="20" fillId="0" borderId="4" xfId="0" applyNumberFormat="1" applyFont="1" applyBorder="1" applyAlignment="1">
      <alignment horizontal="right" vertical="top" wrapText="1"/>
    </xf>
    <xf numFmtId="0" fontId="17" fillId="4" borderId="4" xfId="0" applyFont="1" applyFill="1" applyBorder="1" applyAlignment="1">
      <alignment vertical="center" wrapText="1"/>
    </xf>
    <xf numFmtId="164" fontId="17" fillId="4" borderId="4" xfId="0" applyNumberFormat="1" applyFont="1" applyFill="1" applyBorder="1" applyAlignment="1">
      <alignment vertical="center" wrapText="1"/>
    </xf>
    <xf numFmtId="0" fontId="17" fillId="0" borderId="4" xfId="0" applyFont="1" applyFill="1" applyBorder="1" applyAlignment="1">
      <alignment horizontal="center"/>
    </xf>
    <xf numFmtId="0" fontId="20" fillId="0" borderId="4" xfId="0" applyFont="1" applyBorder="1" applyAlignment="1">
      <alignment wrapText="1"/>
    </xf>
    <xf numFmtId="164" fontId="20" fillId="0" borderId="4" xfId="0" applyNumberFormat="1" applyFont="1" applyFill="1" applyBorder="1" applyAlignment="1">
      <alignment vertical="center" wrapText="1"/>
    </xf>
    <xf numFmtId="164" fontId="0" fillId="0" borderId="0" xfId="0" applyNumberFormat="1" applyFont="1"/>
    <xf numFmtId="44" fontId="17" fillId="0" borderId="4" xfId="1" applyFont="1" applyFill="1" applyBorder="1" applyAlignment="1">
      <alignment horizontal="right" vertical="center" wrapText="1"/>
    </xf>
    <xf numFmtId="0" fontId="17" fillId="0" borderId="4" xfId="13" applyFont="1" applyFill="1" applyBorder="1" applyAlignment="1">
      <alignment horizontal="left" vertical="center" wrapText="1"/>
    </xf>
    <xf numFmtId="44" fontId="20" fillId="0" borderId="4" xfId="1" applyFont="1" applyFill="1" applyBorder="1" applyAlignment="1">
      <alignment horizontal="right" vertical="center" wrapText="1"/>
    </xf>
    <xf numFmtId="0" fontId="17" fillId="0" borderId="4" xfId="0" applyFont="1" applyBorder="1" applyAlignment="1">
      <alignment vertical="center" wrapText="1"/>
    </xf>
    <xf numFmtId="44" fontId="17" fillId="0" borderId="4" xfId="8" applyFont="1" applyFill="1" applyBorder="1" applyAlignment="1">
      <alignment horizontal="right" vertical="center" wrapText="1"/>
    </xf>
    <xf numFmtId="2" fontId="17" fillId="0" borderId="4" xfId="0" applyNumberFormat="1" applyFont="1" applyFill="1" applyBorder="1" applyAlignment="1">
      <alignment vertical="center" wrapText="1"/>
    </xf>
    <xf numFmtId="165" fontId="17" fillId="0" borderId="4" xfId="8" applyNumberFormat="1" applyFont="1" applyFill="1" applyBorder="1" applyAlignment="1" applyProtection="1">
      <alignment horizontal="right" vertical="center" wrapText="1"/>
    </xf>
    <xf numFmtId="0" fontId="0" fillId="0" borderId="4" xfId="0" applyFont="1" applyBorder="1"/>
    <xf numFmtId="0" fontId="17" fillId="5" borderId="4" xfId="2" applyFont="1" applyFill="1" applyBorder="1" applyAlignment="1">
      <alignment vertical="center" wrapText="1"/>
    </xf>
    <xf numFmtId="44" fontId="17" fillId="5" borderId="4" xfId="1" applyFont="1" applyFill="1" applyBorder="1" applyAlignment="1">
      <alignment horizontal="right" vertical="center" wrapText="1"/>
    </xf>
    <xf numFmtId="0" fontId="17" fillId="0" borderId="0" xfId="0" applyFont="1" applyFill="1"/>
    <xf numFmtId="0" fontId="20" fillId="0" borderId="4" xfId="0" applyFont="1" applyBorder="1" applyAlignment="1">
      <alignment horizontal="center" vertical="center" wrapText="1"/>
    </xf>
    <xf numFmtId="0" fontId="0" fillId="5" borderId="0" xfId="0" applyFont="1" applyFill="1"/>
    <xf numFmtId="0" fontId="0" fillId="0" borderId="0" xfId="0" applyFont="1" applyBorder="1"/>
    <xf numFmtId="44" fontId="20" fillId="0" borderId="0" xfId="1" applyFont="1" applyFill="1" applyBorder="1" applyAlignment="1">
      <alignment horizontal="right" vertical="center" wrapText="1"/>
    </xf>
    <xf numFmtId="0" fontId="26" fillId="5" borderId="0" xfId="0" applyFont="1" applyFill="1" applyBorder="1" applyAlignment="1">
      <alignment vertical="center" wrapText="1"/>
    </xf>
    <xf numFmtId="167" fontId="10" fillId="0" borderId="4" xfId="14" applyFont="1" applyFill="1" applyBorder="1" applyAlignment="1" applyProtection="1">
      <alignment horizontal="left" vertical="center" wrapText="1"/>
    </xf>
    <xf numFmtId="167" fontId="10" fillId="0" borderId="4" xfId="14" applyFont="1" applyFill="1" applyBorder="1" applyAlignment="1" applyProtection="1">
      <alignment horizontal="center" vertical="center" wrapText="1"/>
    </xf>
    <xf numFmtId="170" fontId="10" fillId="0" borderId="4" xfId="18" applyNumberFormat="1" applyFont="1" applyFill="1" applyBorder="1" applyAlignment="1" applyProtection="1">
      <alignment horizontal="right" vertical="center" wrapText="1"/>
    </xf>
    <xf numFmtId="0" fontId="17" fillId="5" borderId="4" xfId="0" applyFont="1" applyFill="1" applyBorder="1" applyAlignment="1">
      <alignment vertical="center" wrapText="1"/>
    </xf>
    <xf numFmtId="0" fontId="26" fillId="2" borderId="4" xfId="0" applyFont="1" applyFill="1" applyBorder="1" applyAlignment="1">
      <alignment horizontal="center" vertical="center" wrapText="1"/>
    </xf>
    <xf numFmtId="164" fontId="26" fillId="2" borderId="4" xfId="0" applyNumberFormat="1" applyFont="1" applyFill="1" applyBorder="1" applyAlignment="1">
      <alignment horizontal="right" vertical="center" wrapText="1"/>
    </xf>
    <xf numFmtId="44" fontId="0" fillId="0" borderId="0" xfId="0" applyNumberFormat="1" applyFont="1"/>
    <xf numFmtId="0" fontId="20" fillId="7" borderId="7" xfId="0" applyFont="1" applyFill="1" applyBorder="1" applyAlignment="1">
      <alignment horizontal="center" vertical="center"/>
    </xf>
    <xf numFmtId="0" fontId="20" fillId="7" borderId="8" xfId="0" applyFont="1" applyFill="1" applyBorder="1" applyAlignment="1">
      <alignment horizontal="center" vertical="center"/>
    </xf>
    <xf numFmtId="164" fontId="20" fillId="7" borderId="8" xfId="0" applyNumberFormat="1" applyFont="1" applyFill="1" applyBorder="1" applyAlignment="1">
      <alignment horizontal="center" vertical="center" wrapText="1"/>
    </xf>
    <xf numFmtId="44" fontId="20" fillId="7" borderId="8" xfId="0" applyNumberFormat="1" applyFont="1" applyFill="1" applyBorder="1" applyAlignment="1">
      <alignment horizontal="center" vertical="center" wrapText="1"/>
    </xf>
    <xf numFmtId="44" fontId="20" fillId="7" borderId="14" xfId="0" applyNumberFormat="1" applyFont="1" applyFill="1" applyBorder="1" applyAlignment="1">
      <alignment horizontal="center" vertical="center" wrapText="1"/>
    </xf>
    <xf numFmtId="0" fontId="0" fillId="5" borderId="15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vertical="center"/>
    </xf>
    <xf numFmtId="164" fontId="17" fillId="5" borderId="28" xfId="0" applyNumberFormat="1" applyFont="1" applyFill="1" applyBorder="1" applyAlignment="1">
      <alignment horizontal="right" vertical="center" wrapText="1"/>
    </xf>
    <xf numFmtId="164" fontId="0" fillId="0" borderId="15" xfId="0" applyNumberFormat="1" applyFont="1" applyBorder="1"/>
    <xf numFmtId="164" fontId="17" fillId="5" borderId="10" xfId="0" applyNumberFormat="1" applyFont="1" applyFill="1" applyBorder="1" applyAlignment="1">
      <alignment horizontal="right" vertical="center" wrapText="1"/>
    </xf>
    <xf numFmtId="164" fontId="0" fillId="0" borderId="4" xfId="0" applyNumberFormat="1" applyFont="1" applyBorder="1"/>
    <xf numFmtId="164" fontId="0" fillId="0" borderId="4" xfId="0" applyNumberFormat="1" applyFont="1" applyFill="1" applyBorder="1" applyAlignment="1">
      <alignment vertical="center"/>
    </xf>
    <xf numFmtId="164" fontId="20" fillId="5" borderId="10" xfId="0" applyNumberFormat="1" applyFont="1" applyFill="1" applyBorder="1" applyAlignment="1">
      <alignment horizontal="right" vertical="center" wrapText="1"/>
    </xf>
    <xf numFmtId="164" fontId="17" fillId="5" borderId="4" xfId="0" applyNumberFormat="1" applyFont="1" applyFill="1" applyBorder="1" applyAlignment="1">
      <alignment horizontal="right" vertical="center" wrapText="1"/>
    </xf>
    <xf numFmtId="164" fontId="0" fillId="0" borderId="4" xfId="0" applyNumberFormat="1" applyFont="1" applyBorder="1" applyAlignment="1">
      <alignment horizontal="right" vertical="center"/>
    </xf>
    <xf numFmtId="0" fontId="0" fillId="0" borderId="4" xfId="0" applyFont="1" applyBorder="1" applyAlignment="1">
      <alignment horizontal="center"/>
    </xf>
    <xf numFmtId="0" fontId="20" fillId="0" borderId="4" xfId="0" applyFont="1" applyFill="1" applyBorder="1" applyAlignment="1">
      <alignment horizontal="right"/>
    </xf>
    <xf numFmtId="164" fontId="20" fillId="0" borderId="4" xfId="0" applyNumberFormat="1" applyFont="1" applyFill="1" applyBorder="1" applyAlignment="1">
      <alignment vertical="center"/>
    </xf>
    <xf numFmtId="4" fontId="0" fillId="0" borderId="0" xfId="0" applyNumberFormat="1" applyFont="1" applyFill="1" applyBorder="1" applyAlignment="1">
      <alignment vertical="center"/>
    </xf>
    <xf numFmtId="167" fontId="10" fillId="0" borderId="16" xfId="14" applyFont="1" applyBorder="1" applyAlignment="1">
      <alignment horizontal="center"/>
    </xf>
    <xf numFmtId="167" fontId="10" fillId="0" borderId="17" xfId="14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17" fillId="0" borderId="4" xfId="2" applyFont="1" applyFill="1" applyBorder="1" applyAlignment="1">
      <alignment horizontal="center" vertical="center"/>
    </xf>
    <xf numFmtId="0" fontId="17" fillId="5" borderId="4" xfId="0" quotePrefix="1" applyFont="1" applyFill="1" applyBorder="1" applyAlignment="1">
      <alignment horizontal="center" vertical="center"/>
    </xf>
    <xf numFmtId="0" fontId="18" fillId="9" borderId="27" xfId="0" applyFont="1" applyFill="1" applyBorder="1" applyAlignment="1">
      <alignment horizontal="center" vertical="center"/>
    </xf>
    <xf numFmtId="44" fontId="20" fillId="9" borderId="4" xfId="11" applyNumberFormat="1" applyFont="1" applyFill="1" applyBorder="1" applyAlignment="1">
      <alignment vertical="center"/>
    </xf>
    <xf numFmtId="44" fontId="18" fillId="9" borderId="4" xfId="0" applyNumberFormat="1" applyFont="1" applyFill="1" applyBorder="1" applyAlignment="1">
      <alignment horizontal="center" vertical="center"/>
    </xf>
    <xf numFmtId="8" fontId="18" fillId="9" borderId="4" xfId="0" applyNumberFormat="1" applyFont="1" applyFill="1" applyBorder="1" applyAlignment="1">
      <alignment horizontal="center" vertical="center"/>
    </xf>
    <xf numFmtId="8" fontId="20" fillId="9" borderId="4" xfId="0" applyNumberFormat="1" applyFont="1" applyFill="1" applyBorder="1" applyAlignment="1">
      <alignment horizontal="center" vertical="center"/>
    </xf>
    <xf numFmtId="44" fontId="3" fillId="5" borderId="4" xfId="0" applyNumberFormat="1" applyFont="1" applyFill="1" applyBorder="1" applyAlignment="1">
      <alignment horizontal="center" vertical="center" wrapText="1"/>
    </xf>
    <xf numFmtId="8" fontId="3" fillId="5" borderId="4" xfId="0" applyNumberFormat="1" applyFont="1" applyFill="1" applyBorder="1" applyAlignment="1">
      <alignment horizontal="right" vertical="center" wrapText="1"/>
    </xf>
    <xf numFmtId="0" fontId="3" fillId="5" borderId="4" xfId="0" applyFont="1" applyFill="1" applyBorder="1" applyAlignment="1">
      <alignment vertical="center"/>
    </xf>
    <xf numFmtId="44" fontId="3" fillId="5" borderId="4" xfId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 wrapText="1"/>
    </xf>
    <xf numFmtId="14" fontId="3" fillId="4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5" borderId="4" xfId="0" applyNumberFormat="1" applyFont="1" applyFill="1" applyBorder="1" applyAlignment="1">
      <alignment horizontal="center" vertical="center" wrapText="1"/>
    </xf>
    <xf numFmtId="164" fontId="3" fillId="5" borderId="4" xfId="0" applyNumberFormat="1" applyFont="1" applyFill="1" applyBorder="1" applyAlignment="1">
      <alignment horizontal="center" vertical="center" wrapText="1"/>
    </xf>
    <xf numFmtId="44" fontId="2" fillId="5" borderId="4" xfId="0" applyNumberFormat="1" applyFont="1" applyFill="1" applyBorder="1" applyAlignment="1">
      <alignment horizontal="center" vertical="center" wrapText="1"/>
    </xf>
    <xf numFmtId="44" fontId="2" fillId="5" borderId="4" xfId="11" applyFont="1" applyFill="1" applyBorder="1" applyAlignment="1">
      <alignment horizontal="center" vertical="center" wrapText="1"/>
    </xf>
    <xf numFmtId="168" fontId="3" fillId="5" borderId="4" xfId="0" applyNumberFormat="1" applyFont="1" applyFill="1" applyBorder="1" applyAlignment="1">
      <alignment horizontal="center" vertical="center" wrapText="1"/>
    </xf>
    <xf numFmtId="0" fontId="2" fillId="5" borderId="4" xfId="0" applyNumberFormat="1" applyFont="1" applyFill="1" applyBorder="1" applyAlignment="1">
      <alignment horizontal="center" vertical="center" wrapText="1"/>
    </xf>
    <xf numFmtId="44" fontId="2" fillId="5" borderId="4" xfId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vertical="center"/>
    </xf>
    <xf numFmtId="0" fontId="15" fillId="0" borderId="4" xfId="0" applyFont="1" applyBorder="1"/>
    <xf numFmtId="0" fontId="15" fillId="0" borderId="4" xfId="0" applyNumberFormat="1" applyFont="1" applyBorder="1"/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/>
    </xf>
    <xf numFmtId="0" fontId="17" fillId="5" borderId="4" xfId="0" applyNumberFormat="1" applyFont="1" applyFill="1" applyBorder="1" applyAlignment="1">
      <alignment horizontal="center" vertical="center"/>
    </xf>
    <xf numFmtId="44" fontId="17" fillId="5" borderId="4" xfId="0" applyNumberFormat="1" applyFont="1" applyFill="1" applyBorder="1" applyAlignment="1">
      <alignment vertical="center" wrapText="1"/>
    </xf>
    <xf numFmtId="8" fontId="17" fillId="5" borderId="4" xfId="0" applyNumberFormat="1" applyFont="1" applyFill="1" applyBorder="1" applyAlignment="1">
      <alignment horizontal="center" vertical="center" wrapText="1"/>
    </xf>
    <xf numFmtId="0" fontId="22" fillId="5" borderId="4" xfId="2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 vertical="center"/>
    </xf>
    <xf numFmtId="166" fontId="0" fillId="5" borderId="4" xfId="0" applyNumberFormat="1" applyFont="1" applyFill="1" applyBorder="1" applyAlignment="1">
      <alignment horizontal="center" vertical="center"/>
    </xf>
    <xf numFmtId="0" fontId="22" fillId="5" borderId="4" xfId="0" applyNumberFormat="1" applyFont="1" applyFill="1" applyBorder="1" applyAlignment="1">
      <alignment horizontal="center" vertical="center" wrapText="1"/>
    </xf>
    <xf numFmtId="0" fontId="17" fillId="5" borderId="4" xfId="3" applyFont="1" applyFill="1" applyBorder="1" applyAlignment="1">
      <alignment horizontal="center" vertical="center" wrapText="1"/>
    </xf>
    <xf numFmtId="0" fontId="17" fillId="5" borderId="4" xfId="3" applyFont="1" applyFill="1" applyBorder="1" applyAlignment="1">
      <alignment horizontal="center" vertical="center"/>
    </xf>
    <xf numFmtId="8" fontId="17" fillId="5" borderId="4" xfId="1" applyNumberFormat="1" applyFont="1" applyFill="1" applyBorder="1" applyAlignment="1">
      <alignment horizontal="right" vertical="center" wrapText="1"/>
    </xf>
    <xf numFmtId="8" fontId="17" fillId="5" borderId="4" xfId="1" applyNumberFormat="1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17" fillId="5" borderId="4" xfId="2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vertical="center"/>
    </xf>
    <xf numFmtId="0" fontId="17" fillId="5" borderId="0" xfId="0" applyFont="1" applyFill="1" applyAlignment="1">
      <alignment horizontal="center" vertical="center"/>
    </xf>
    <xf numFmtId="0" fontId="3" fillId="5" borderId="4" xfId="2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44" fontId="3" fillId="0" borderId="4" xfId="11" applyFont="1" applyFill="1" applyBorder="1" applyAlignment="1">
      <alignment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0" fillId="5" borderId="0" xfId="0" applyFill="1"/>
    <xf numFmtId="8" fontId="3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5" borderId="4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 wrapText="1"/>
    </xf>
    <xf numFmtId="0" fontId="17" fillId="5" borderId="4" xfId="2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15" xfId="0" applyNumberFormat="1" applyFont="1" applyBorder="1" applyAlignment="1">
      <alignment horizontal="center" vertical="center" wrapText="1"/>
    </xf>
    <xf numFmtId="14" fontId="18" fillId="0" borderId="15" xfId="0" applyNumberFormat="1" applyFont="1" applyBorder="1" applyAlignment="1">
      <alignment horizontal="center" vertical="center" wrapText="1"/>
    </xf>
    <xf numFmtId="164" fontId="18" fillId="0" borderId="3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164" fontId="0" fillId="5" borderId="13" xfId="0" applyNumberFormat="1" applyFill="1" applyBorder="1" applyAlignment="1">
      <alignment horizontal="center" vertical="center" wrapText="1"/>
    </xf>
    <xf numFmtId="164" fontId="33" fillId="5" borderId="13" xfId="0" applyNumberFormat="1" applyFont="1" applyFill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164" fontId="18" fillId="8" borderId="25" xfId="0" applyNumberFormat="1" applyFont="1" applyFill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30" fillId="7" borderId="15" xfId="0" applyFont="1" applyFill="1" applyBorder="1" applyAlignment="1">
      <alignment horizontal="center" vertical="center"/>
    </xf>
    <xf numFmtId="0" fontId="0" fillId="7" borderId="15" xfId="0" applyFont="1" applyFill="1" applyBorder="1" applyAlignment="1">
      <alignment horizontal="center" vertical="center" wrapText="1"/>
    </xf>
    <xf numFmtId="1" fontId="3" fillId="5" borderId="4" xfId="0" applyNumberFormat="1" applyFont="1" applyFill="1" applyBorder="1" applyAlignment="1">
      <alignment horizontal="center" vertical="center" wrapText="1"/>
    </xf>
    <xf numFmtId="8" fontId="3" fillId="0" borderId="4" xfId="11" applyNumberFormat="1" applyFont="1" applyFill="1" applyBorder="1" applyAlignment="1">
      <alignment vertical="center" wrapText="1"/>
    </xf>
    <xf numFmtId="8" fontId="3" fillId="5" borderId="4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vertical="center"/>
    </xf>
    <xf numFmtId="0" fontId="20" fillId="5" borderId="6" xfId="0" applyNumberFormat="1" applyFont="1" applyFill="1" applyBorder="1" applyAlignment="1">
      <alignment horizontal="center" vertical="center" wrapText="1"/>
    </xf>
    <xf numFmtId="0" fontId="20" fillId="5" borderId="8" xfId="0" applyNumberFormat="1" applyFont="1" applyFill="1" applyBorder="1" applyAlignment="1">
      <alignment horizontal="center" vertical="center" wrapText="1"/>
    </xf>
    <xf numFmtId="164" fontId="17" fillId="0" borderId="4" xfId="0" applyNumberFormat="1" applyFont="1" applyFill="1" applyBorder="1" applyAlignment="1">
      <alignment vertical="center"/>
    </xf>
    <xf numFmtId="44" fontId="17" fillId="0" borderId="4" xfId="0" applyNumberFormat="1" applyFont="1" applyFill="1" applyBorder="1" applyAlignment="1">
      <alignment horizontal="right" vertical="center" wrapText="1"/>
    </xf>
    <xf numFmtId="44" fontId="34" fillId="7" borderId="8" xfId="0" applyNumberFormat="1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18" fillId="8" borderId="20" xfId="0" applyFont="1" applyFill="1" applyBorder="1" applyAlignment="1">
      <alignment horizontal="center"/>
    </xf>
    <xf numFmtId="0" fontId="18" fillId="8" borderId="21" xfId="0" applyFont="1" applyFill="1" applyBorder="1" applyAlignment="1">
      <alignment horizontal="center"/>
    </xf>
    <xf numFmtId="0" fontId="18" fillId="8" borderId="22" xfId="0" applyFont="1" applyFill="1" applyBorder="1" applyAlignment="1">
      <alignment horizontal="center"/>
    </xf>
    <xf numFmtId="0" fontId="0" fillId="0" borderId="4" xfId="0" applyFont="1" applyBorder="1" applyAlignment="1">
      <alignment horizontal="center" vertical="center" wrapText="1"/>
    </xf>
    <xf numFmtId="0" fontId="25" fillId="0" borderId="23" xfId="0" applyFont="1" applyBorder="1" applyAlignment="1">
      <alignment vertical="center"/>
    </xf>
    <xf numFmtId="0" fontId="25" fillId="0" borderId="24" xfId="0" applyFont="1" applyBorder="1" applyAlignment="1">
      <alignment vertical="center"/>
    </xf>
    <xf numFmtId="0" fontId="25" fillId="0" borderId="25" xfId="0" applyFont="1" applyBorder="1" applyAlignment="1">
      <alignment vertical="center"/>
    </xf>
    <xf numFmtId="0" fontId="0" fillId="0" borderId="31" xfId="0" applyFont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/>
    </xf>
    <xf numFmtId="0" fontId="17" fillId="5" borderId="4" xfId="2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44" fontId="25" fillId="9" borderId="23" xfId="0" applyNumberFormat="1" applyFont="1" applyFill="1" applyBorder="1" applyAlignment="1">
      <alignment horizontal="center" vertical="center"/>
    </xf>
    <xf numFmtId="8" fontId="25" fillId="9" borderId="25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20" fillId="6" borderId="4" xfId="0" applyFont="1" applyFill="1" applyBorder="1" applyAlignment="1">
      <alignment horizontal="left" vertical="center" wrapText="1"/>
    </xf>
    <xf numFmtId="44" fontId="17" fillId="5" borderId="4" xfId="11" applyNumberFormat="1" applyFont="1" applyFill="1" applyBorder="1" applyAlignment="1">
      <alignment horizontal="right" vertical="center"/>
    </xf>
    <xf numFmtId="0" fontId="20" fillId="0" borderId="4" xfId="0" applyFont="1" applyFill="1" applyBorder="1" applyAlignment="1">
      <alignment horizontal="center" vertical="center" wrapText="1"/>
    </xf>
    <xf numFmtId="0" fontId="20" fillId="4" borderId="12" xfId="0" applyFont="1" applyFill="1" applyBorder="1" applyAlignment="1">
      <alignment horizontal="center" vertical="center" wrapText="1"/>
    </xf>
    <xf numFmtId="0" fontId="20" fillId="4" borderId="14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vertical="center" wrapText="1"/>
    </xf>
    <xf numFmtId="0" fontId="20" fillId="0" borderId="8" xfId="0" applyFont="1" applyFill="1" applyBorder="1" applyAlignment="1">
      <alignment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8" fontId="17" fillId="0" borderId="10" xfId="0" applyNumberFormat="1" applyFont="1" applyFill="1" applyBorder="1" applyAlignment="1">
      <alignment horizontal="center" vertical="center" wrapText="1"/>
    </xf>
    <xf numFmtId="8" fontId="17" fillId="0" borderId="15" xfId="0" applyNumberFormat="1" applyFont="1" applyFill="1" applyBorder="1" applyAlignment="1">
      <alignment horizontal="center" vertical="center" wrapText="1"/>
    </xf>
    <xf numFmtId="0" fontId="22" fillId="0" borderId="10" xfId="2" applyFont="1" applyFill="1" applyBorder="1" applyAlignment="1">
      <alignment horizontal="center" vertical="center" wrapText="1"/>
    </xf>
    <xf numFmtId="0" fontId="22" fillId="0" borderId="15" xfId="2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0" borderId="4" xfId="3" applyFont="1" applyFill="1" applyBorder="1" applyAlignment="1">
      <alignment horizontal="center" vertical="center" wrapText="1"/>
    </xf>
    <xf numFmtId="0" fontId="20" fillId="3" borderId="4" xfId="3" applyFont="1" applyFill="1" applyBorder="1" applyAlignment="1">
      <alignment horizontal="center" vertical="center" wrapText="1"/>
    </xf>
    <xf numFmtId="44" fontId="20" fillId="3" borderId="4" xfId="1" applyFont="1" applyFill="1" applyBorder="1" applyAlignment="1">
      <alignment horizontal="center" vertical="center" wrapText="1"/>
    </xf>
    <xf numFmtId="44" fontId="17" fillId="0" borderId="4" xfId="11" applyNumberFormat="1" applyFont="1" applyBorder="1" applyAlignment="1">
      <alignment vertical="center"/>
    </xf>
    <xf numFmtId="0" fontId="18" fillId="7" borderId="20" xfId="0" applyFont="1" applyFill="1" applyBorder="1" applyAlignment="1">
      <alignment horizontal="center" vertical="center"/>
    </xf>
    <xf numFmtId="0" fontId="18" fillId="7" borderId="21" xfId="0" applyFont="1" applyFill="1" applyBorder="1" applyAlignment="1">
      <alignment horizontal="center" vertical="center"/>
    </xf>
    <xf numFmtId="0" fontId="18" fillId="7" borderId="22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left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9" fillId="7" borderId="5" xfId="0" applyFont="1" applyFill="1" applyBorder="1" applyAlignment="1">
      <alignment horizontal="center" vertical="center" wrapText="1"/>
    </xf>
    <xf numFmtId="0" fontId="29" fillId="7" borderId="6" xfId="0" applyFont="1" applyFill="1" applyBorder="1" applyAlignment="1">
      <alignment horizontal="center" vertical="center" wrapText="1"/>
    </xf>
    <xf numFmtId="0" fontId="29" fillId="7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5" fillId="0" borderId="11" xfId="0" applyFont="1" applyBorder="1" applyAlignment="1">
      <alignment horizontal="center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left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7" borderId="26" xfId="0" applyFont="1" applyFill="1" applyBorder="1" applyAlignment="1">
      <alignment horizontal="center" vertical="center" wrapText="1"/>
    </xf>
    <xf numFmtId="0" fontId="2" fillId="7" borderId="4" xfId="0" applyNumberFormat="1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/>
    </xf>
    <xf numFmtId="0" fontId="30" fillId="8" borderId="2" xfId="0" applyFont="1" applyFill="1" applyBorder="1" applyAlignment="1">
      <alignment horizontal="center" vertical="center"/>
    </xf>
    <xf numFmtId="0" fontId="30" fillId="8" borderId="3" xfId="0" applyFont="1" applyFill="1" applyBorder="1" applyAlignment="1">
      <alignment horizontal="center" vertical="center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32" fillId="11" borderId="20" xfId="0" applyNumberFormat="1" applyFont="1" applyFill="1" applyBorder="1" applyAlignment="1">
      <alignment horizontal="center" vertical="center" wrapText="1"/>
    </xf>
    <xf numFmtId="0" fontId="32" fillId="11" borderId="21" xfId="0" applyNumberFormat="1" applyFont="1" applyFill="1" applyBorder="1" applyAlignment="1">
      <alignment horizontal="center" vertical="center" wrapText="1"/>
    </xf>
    <xf numFmtId="0" fontId="32" fillId="11" borderId="22" xfId="0" applyNumberFormat="1" applyFont="1" applyFill="1" applyBorder="1" applyAlignment="1">
      <alignment horizontal="center" vertical="center" wrapText="1"/>
    </xf>
    <xf numFmtId="0" fontId="18" fillId="0" borderId="31" xfId="0" applyNumberFormat="1" applyFont="1" applyBorder="1" applyAlignment="1">
      <alignment horizontal="center" vertical="center" wrapText="1"/>
    </xf>
  </cellXfs>
  <cellStyles count="32">
    <cellStyle name="Excel Built-in Currency" xfId="18" xr:uid="{00000000-0005-0000-0000-000000000000}"/>
    <cellStyle name="Excel Built-in Normal" xfId="14" xr:uid="{00000000-0005-0000-0000-000001000000}"/>
    <cellStyle name="Hiperłącze 2" xfId="4" xr:uid="{00000000-0005-0000-0000-000002000000}"/>
    <cellStyle name="Hiperłącze 3" xfId="17" xr:uid="{00000000-0005-0000-0000-000003000000}"/>
    <cellStyle name="Normalny" xfId="0" builtinId="0"/>
    <cellStyle name="Normalny 2" xfId="5" xr:uid="{00000000-0005-0000-0000-000005000000}"/>
    <cellStyle name="Normalny 2 2" xfId="6" xr:uid="{00000000-0005-0000-0000-000006000000}"/>
    <cellStyle name="Normalny 3" xfId="2" xr:uid="{00000000-0005-0000-0000-000007000000}"/>
    <cellStyle name="Normalny 4" xfId="3" xr:uid="{00000000-0005-0000-0000-000008000000}"/>
    <cellStyle name="Normalny 4 2" xfId="24" xr:uid="{00000000-0005-0000-0000-000009000000}"/>
    <cellStyle name="Normalny 5" xfId="19" xr:uid="{00000000-0005-0000-0000-00000A000000}"/>
    <cellStyle name="Normalny_Zeszyt1" xfId="13" xr:uid="{00000000-0005-0000-0000-00000B000000}"/>
    <cellStyle name="TableStyleLight1" xfId="16" xr:uid="{00000000-0005-0000-0000-00000C000000}"/>
    <cellStyle name="Walutowy" xfId="1" builtinId="4"/>
    <cellStyle name="Walutowy 2" xfId="8" xr:uid="{00000000-0005-0000-0000-00000E000000}"/>
    <cellStyle name="Walutowy 2 2" xfId="9" xr:uid="{00000000-0005-0000-0000-00000F000000}"/>
    <cellStyle name="Walutowy 2 2 2" xfId="21" xr:uid="{00000000-0005-0000-0000-000010000000}"/>
    <cellStyle name="Walutowy 2 2 2 2" xfId="30" xr:uid="{00000000-0005-0000-0000-000011000000}"/>
    <cellStyle name="Walutowy 2 2 3" xfId="27" xr:uid="{00000000-0005-0000-0000-000012000000}"/>
    <cellStyle name="Walutowy 2 3" xfId="10" xr:uid="{00000000-0005-0000-0000-000013000000}"/>
    <cellStyle name="Walutowy 2 4" xfId="20" xr:uid="{00000000-0005-0000-0000-000014000000}"/>
    <cellStyle name="Walutowy 2 4 2" xfId="29" xr:uid="{00000000-0005-0000-0000-000015000000}"/>
    <cellStyle name="Walutowy 2 5" xfId="26" xr:uid="{00000000-0005-0000-0000-000016000000}"/>
    <cellStyle name="Walutowy 3" xfId="11" xr:uid="{00000000-0005-0000-0000-000017000000}"/>
    <cellStyle name="Walutowy 3 2" xfId="22" xr:uid="{00000000-0005-0000-0000-000018000000}"/>
    <cellStyle name="Walutowy 3 2 2" xfId="31" xr:uid="{00000000-0005-0000-0000-000019000000}"/>
    <cellStyle name="Walutowy 3 3" xfId="28" xr:uid="{00000000-0005-0000-0000-00001A000000}"/>
    <cellStyle name="Walutowy 4" xfId="12" xr:uid="{00000000-0005-0000-0000-00001B000000}"/>
    <cellStyle name="Walutowy 5" xfId="7" xr:uid="{00000000-0005-0000-0000-00001C000000}"/>
    <cellStyle name="Walutowy 5 2" xfId="25" xr:uid="{00000000-0005-0000-0000-00001D000000}"/>
    <cellStyle name="Walutowy 6" xfId="15" xr:uid="{00000000-0005-0000-0000-00001E000000}"/>
    <cellStyle name="Walutowy 7" xfId="23" xr:uid="{00000000-0005-0000-0000-00001F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22" name="AutoShape 1">
          <a:extLst>
            <a:ext uri="{FF2B5EF4-FFF2-40B4-BE49-F238E27FC236}">
              <a16:creationId xmlns:a16="http://schemas.microsoft.com/office/drawing/2014/main" id="{00000000-0008-0000-0200-000042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23" name="AutoShape 2">
          <a:extLst>
            <a:ext uri="{FF2B5EF4-FFF2-40B4-BE49-F238E27FC236}">
              <a16:creationId xmlns:a16="http://schemas.microsoft.com/office/drawing/2014/main" id="{00000000-0008-0000-0200-000043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24" name="AutoShape 3">
          <a:extLst>
            <a:ext uri="{FF2B5EF4-FFF2-40B4-BE49-F238E27FC236}">
              <a16:creationId xmlns:a16="http://schemas.microsoft.com/office/drawing/2014/main" id="{00000000-0008-0000-0200-000044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25" name="AutoShape 4">
          <a:extLst>
            <a:ext uri="{FF2B5EF4-FFF2-40B4-BE49-F238E27FC236}">
              <a16:creationId xmlns:a16="http://schemas.microsoft.com/office/drawing/2014/main" id="{00000000-0008-0000-0200-000045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26" name="AutoShape 5">
          <a:extLst>
            <a:ext uri="{FF2B5EF4-FFF2-40B4-BE49-F238E27FC236}">
              <a16:creationId xmlns:a16="http://schemas.microsoft.com/office/drawing/2014/main" id="{00000000-0008-0000-0200-000046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27" name="AutoShape 6">
          <a:extLst>
            <a:ext uri="{FF2B5EF4-FFF2-40B4-BE49-F238E27FC236}">
              <a16:creationId xmlns:a16="http://schemas.microsoft.com/office/drawing/2014/main" id="{00000000-0008-0000-0200-000047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28" name="AutoShape 7">
          <a:extLst>
            <a:ext uri="{FF2B5EF4-FFF2-40B4-BE49-F238E27FC236}">
              <a16:creationId xmlns:a16="http://schemas.microsoft.com/office/drawing/2014/main" id="{00000000-0008-0000-0200-000048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29" name="AutoShape 8">
          <a:extLst>
            <a:ext uri="{FF2B5EF4-FFF2-40B4-BE49-F238E27FC236}">
              <a16:creationId xmlns:a16="http://schemas.microsoft.com/office/drawing/2014/main" id="{00000000-0008-0000-0200-000049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30" name="AutoShape 9">
          <a:extLst>
            <a:ext uri="{FF2B5EF4-FFF2-40B4-BE49-F238E27FC236}">
              <a16:creationId xmlns:a16="http://schemas.microsoft.com/office/drawing/2014/main" id="{00000000-0008-0000-0200-00004A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31" name="AutoShape 10">
          <a:extLst>
            <a:ext uri="{FF2B5EF4-FFF2-40B4-BE49-F238E27FC236}">
              <a16:creationId xmlns:a16="http://schemas.microsoft.com/office/drawing/2014/main" id="{00000000-0008-0000-0200-00004B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32" name="AutoShape 11">
          <a:extLst>
            <a:ext uri="{FF2B5EF4-FFF2-40B4-BE49-F238E27FC236}">
              <a16:creationId xmlns:a16="http://schemas.microsoft.com/office/drawing/2014/main" id="{00000000-0008-0000-0200-00004C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33" name="AutoShape 12">
          <a:extLst>
            <a:ext uri="{FF2B5EF4-FFF2-40B4-BE49-F238E27FC236}">
              <a16:creationId xmlns:a16="http://schemas.microsoft.com/office/drawing/2014/main" id="{00000000-0008-0000-0200-00004D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34" name="AutoShape 13">
          <a:extLst>
            <a:ext uri="{FF2B5EF4-FFF2-40B4-BE49-F238E27FC236}">
              <a16:creationId xmlns:a16="http://schemas.microsoft.com/office/drawing/2014/main" id="{00000000-0008-0000-0200-00004E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35" name="AutoShape 14">
          <a:extLst>
            <a:ext uri="{FF2B5EF4-FFF2-40B4-BE49-F238E27FC236}">
              <a16:creationId xmlns:a16="http://schemas.microsoft.com/office/drawing/2014/main" id="{00000000-0008-0000-0200-00004F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36" name="AutoShape 15">
          <a:extLst>
            <a:ext uri="{FF2B5EF4-FFF2-40B4-BE49-F238E27FC236}">
              <a16:creationId xmlns:a16="http://schemas.microsoft.com/office/drawing/2014/main" id="{00000000-0008-0000-0200-000050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37" name="AutoShape 16">
          <a:extLst>
            <a:ext uri="{FF2B5EF4-FFF2-40B4-BE49-F238E27FC236}">
              <a16:creationId xmlns:a16="http://schemas.microsoft.com/office/drawing/2014/main" id="{00000000-0008-0000-0200-000051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38" name="AutoShape 17">
          <a:extLst>
            <a:ext uri="{FF2B5EF4-FFF2-40B4-BE49-F238E27FC236}">
              <a16:creationId xmlns:a16="http://schemas.microsoft.com/office/drawing/2014/main" id="{00000000-0008-0000-0200-000052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39" name="AutoShape 18">
          <a:extLst>
            <a:ext uri="{FF2B5EF4-FFF2-40B4-BE49-F238E27FC236}">
              <a16:creationId xmlns:a16="http://schemas.microsoft.com/office/drawing/2014/main" id="{00000000-0008-0000-0200-000053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40" name="AutoShape 19">
          <a:extLst>
            <a:ext uri="{FF2B5EF4-FFF2-40B4-BE49-F238E27FC236}">
              <a16:creationId xmlns:a16="http://schemas.microsoft.com/office/drawing/2014/main" id="{00000000-0008-0000-0200-000054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41" name="AutoShape 20">
          <a:extLst>
            <a:ext uri="{FF2B5EF4-FFF2-40B4-BE49-F238E27FC236}">
              <a16:creationId xmlns:a16="http://schemas.microsoft.com/office/drawing/2014/main" id="{00000000-0008-0000-0200-000055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42" name="AutoShape 21">
          <a:extLst>
            <a:ext uri="{FF2B5EF4-FFF2-40B4-BE49-F238E27FC236}">
              <a16:creationId xmlns:a16="http://schemas.microsoft.com/office/drawing/2014/main" id="{00000000-0008-0000-0200-000056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43" name="AutoShape 22">
          <a:extLst>
            <a:ext uri="{FF2B5EF4-FFF2-40B4-BE49-F238E27FC236}">
              <a16:creationId xmlns:a16="http://schemas.microsoft.com/office/drawing/2014/main" id="{00000000-0008-0000-0200-000057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44" name="AutoShape 23">
          <a:extLst>
            <a:ext uri="{FF2B5EF4-FFF2-40B4-BE49-F238E27FC236}">
              <a16:creationId xmlns:a16="http://schemas.microsoft.com/office/drawing/2014/main" id="{00000000-0008-0000-0200-000058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45" name="AutoShape 24">
          <a:extLst>
            <a:ext uri="{FF2B5EF4-FFF2-40B4-BE49-F238E27FC236}">
              <a16:creationId xmlns:a16="http://schemas.microsoft.com/office/drawing/2014/main" id="{00000000-0008-0000-0200-000059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46" name="AutoShape 25">
          <a:extLst>
            <a:ext uri="{FF2B5EF4-FFF2-40B4-BE49-F238E27FC236}">
              <a16:creationId xmlns:a16="http://schemas.microsoft.com/office/drawing/2014/main" id="{00000000-0008-0000-0200-00005A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47" name="AutoShape 26">
          <a:extLst>
            <a:ext uri="{FF2B5EF4-FFF2-40B4-BE49-F238E27FC236}">
              <a16:creationId xmlns:a16="http://schemas.microsoft.com/office/drawing/2014/main" id="{00000000-0008-0000-0200-00005B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48" name="AutoShape 27">
          <a:extLst>
            <a:ext uri="{FF2B5EF4-FFF2-40B4-BE49-F238E27FC236}">
              <a16:creationId xmlns:a16="http://schemas.microsoft.com/office/drawing/2014/main" id="{00000000-0008-0000-0200-00005C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49" name="AutoShape 28">
          <a:extLst>
            <a:ext uri="{FF2B5EF4-FFF2-40B4-BE49-F238E27FC236}">
              <a16:creationId xmlns:a16="http://schemas.microsoft.com/office/drawing/2014/main" id="{00000000-0008-0000-0200-00005D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50" name="AutoShape 29">
          <a:extLst>
            <a:ext uri="{FF2B5EF4-FFF2-40B4-BE49-F238E27FC236}">
              <a16:creationId xmlns:a16="http://schemas.microsoft.com/office/drawing/2014/main" id="{00000000-0008-0000-0200-00005E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51" name="AutoShape 30">
          <a:extLst>
            <a:ext uri="{FF2B5EF4-FFF2-40B4-BE49-F238E27FC236}">
              <a16:creationId xmlns:a16="http://schemas.microsoft.com/office/drawing/2014/main" id="{00000000-0008-0000-0200-00005F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52" name="AutoShape 31">
          <a:extLst>
            <a:ext uri="{FF2B5EF4-FFF2-40B4-BE49-F238E27FC236}">
              <a16:creationId xmlns:a16="http://schemas.microsoft.com/office/drawing/2014/main" id="{00000000-0008-0000-0200-000060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53" name="AutoShape 32">
          <a:extLst>
            <a:ext uri="{FF2B5EF4-FFF2-40B4-BE49-F238E27FC236}">
              <a16:creationId xmlns:a16="http://schemas.microsoft.com/office/drawing/2014/main" id="{00000000-0008-0000-0200-000061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54" name="AutoShape 33">
          <a:extLst>
            <a:ext uri="{FF2B5EF4-FFF2-40B4-BE49-F238E27FC236}">
              <a16:creationId xmlns:a16="http://schemas.microsoft.com/office/drawing/2014/main" id="{00000000-0008-0000-0200-000062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55" name="AutoShape 34">
          <a:extLst>
            <a:ext uri="{FF2B5EF4-FFF2-40B4-BE49-F238E27FC236}">
              <a16:creationId xmlns:a16="http://schemas.microsoft.com/office/drawing/2014/main" id="{00000000-0008-0000-0200-000063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56" name="AutoShape 35">
          <a:extLst>
            <a:ext uri="{FF2B5EF4-FFF2-40B4-BE49-F238E27FC236}">
              <a16:creationId xmlns:a16="http://schemas.microsoft.com/office/drawing/2014/main" id="{00000000-0008-0000-0200-000064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57" name="AutoShape 36">
          <a:extLst>
            <a:ext uri="{FF2B5EF4-FFF2-40B4-BE49-F238E27FC236}">
              <a16:creationId xmlns:a16="http://schemas.microsoft.com/office/drawing/2014/main" id="{00000000-0008-0000-0200-000065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58" name="AutoShape 37">
          <a:extLst>
            <a:ext uri="{FF2B5EF4-FFF2-40B4-BE49-F238E27FC236}">
              <a16:creationId xmlns:a16="http://schemas.microsoft.com/office/drawing/2014/main" id="{00000000-0008-0000-0200-000066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59" name="AutoShape 38">
          <a:extLst>
            <a:ext uri="{FF2B5EF4-FFF2-40B4-BE49-F238E27FC236}">
              <a16:creationId xmlns:a16="http://schemas.microsoft.com/office/drawing/2014/main" id="{00000000-0008-0000-0200-000067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60" name="AutoShape 39">
          <a:extLst>
            <a:ext uri="{FF2B5EF4-FFF2-40B4-BE49-F238E27FC236}">
              <a16:creationId xmlns:a16="http://schemas.microsoft.com/office/drawing/2014/main" id="{00000000-0008-0000-0200-000068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61" name="AutoShape 40">
          <a:extLst>
            <a:ext uri="{FF2B5EF4-FFF2-40B4-BE49-F238E27FC236}">
              <a16:creationId xmlns:a16="http://schemas.microsoft.com/office/drawing/2014/main" id="{00000000-0008-0000-0200-000069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62" name="AutoShape 41">
          <a:extLst>
            <a:ext uri="{FF2B5EF4-FFF2-40B4-BE49-F238E27FC236}">
              <a16:creationId xmlns:a16="http://schemas.microsoft.com/office/drawing/2014/main" id="{00000000-0008-0000-0200-00006A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63" name="AutoShape 42">
          <a:extLst>
            <a:ext uri="{FF2B5EF4-FFF2-40B4-BE49-F238E27FC236}">
              <a16:creationId xmlns:a16="http://schemas.microsoft.com/office/drawing/2014/main" id="{00000000-0008-0000-0200-00006B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64" name="AutoShape 43">
          <a:extLst>
            <a:ext uri="{FF2B5EF4-FFF2-40B4-BE49-F238E27FC236}">
              <a16:creationId xmlns:a16="http://schemas.microsoft.com/office/drawing/2014/main" id="{00000000-0008-0000-0200-00006C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65" name="AutoShape 44">
          <a:extLst>
            <a:ext uri="{FF2B5EF4-FFF2-40B4-BE49-F238E27FC236}">
              <a16:creationId xmlns:a16="http://schemas.microsoft.com/office/drawing/2014/main" id="{00000000-0008-0000-0200-00006D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66" name="AutoShape 45">
          <a:extLst>
            <a:ext uri="{FF2B5EF4-FFF2-40B4-BE49-F238E27FC236}">
              <a16:creationId xmlns:a16="http://schemas.microsoft.com/office/drawing/2014/main" id="{00000000-0008-0000-0200-00006E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67" name="AutoShape 46">
          <a:extLst>
            <a:ext uri="{FF2B5EF4-FFF2-40B4-BE49-F238E27FC236}">
              <a16:creationId xmlns:a16="http://schemas.microsoft.com/office/drawing/2014/main" id="{00000000-0008-0000-0200-00006F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68" name="AutoShape 47">
          <a:extLst>
            <a:ext uri="{FF2B5EF4-FFF2-40B4-BE49-F238E27FC236}">
              <a16:creationId xmlns:a16="http://schemas.microsoft.com/office/drawing/2014/main" id="{00000000-0008-0000-0200-000070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69" name="AutoShape 48">
          <a:extLst>
            <a:ext uri="{FF2B5EF4-FFF2-40B4-BE49-F238E27FC236}">
              <a16:creationId xmlns:a16="http://schemas.microsoft.com/office/drawing/2014/main" id="{00000000-0008-0000-0200-000071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70" name="AutoShape 49">
          <a:extLst>
            <a:ext uri="{FF2B5EF4-FFF2-40B4-BE49-F238E27FC236}">
              <a16:creationId xmlns:a16="http://schemas.microsoft.com/office/drawing/2014/main" id="{00000000-0008-0000-0200-000072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71" name="AutoShape 50">
          <a:extLst>
            <a:ext uri="{FF2B5EF4-FFF2-40B4-BE49-F238E27FC236}">
              <a16:creationId xmlns:a16="http://schemas.microsoft.com/office/drawing/2014/main" id="{00000000-0008-0000-0200-000073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72" name="AutoShape 51">
          <a:extLst>
            <a:ext uri="{FF2B5EF4-FFF2-40B4-BE49-F238E27FC236}">
              <a16:creationId xmlns:a16="http://schemas.microsoft.com/office/drawing/2014/main" id="{00000000-0008-0000-0200-000074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73" name="AutoShape 52">
          <a:extLst>
            <a:ext uri="{FF2B5EF4-FFF2-40B4-BE49-F238E27FC236}">
              <a16:creationId xmlns:a16="http://schemas.microsoft.com/office/drawing/2014/main" id="{00000000-0008-0000-0200-000075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74" name="AutoShape 53">
          <a:extLst>
            <a:ext uri="{FF2B5EF4-FFF2-40B4-BE49-F238E27FC236}">
              <a16:creationId xmlns:a16="http://schemas.microsoft.com/office/drawing/2014/main" id="{00000000-0008-0000-0200-000076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75" name="AutoShape 54">
          <a:extLst>
            <a:ext uri="{FF2B5EF4-FFF2-40B4-BE49-F238E27FC236}">
              <a16:creationId xmlns:a16="http://schemas.microsoft.com/office/drawing/2014/main" id="{00000000-0008-0000-0200-000077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76" name="AutoShape 55">
          <a:extLst>
            <a:ext uri="{FF2B5EF4-FFF2-40B4-BE49-F238E27FC236}">
              <a16:creationId xmlns:a16="http://schemas.microsoft.com/office/drawing/2014/main" id="{00000000-0008-0000-0200-000078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77" name="AutoShape 56">
          <a:extLst>
            <a:ext uri="{FF2B5EF4-FFF2-40B4-BE49-F238E27FC236}">
              <a16:creationId xmlns:a16="http://schemas.microsoft.com/office/drawing/2014/main" id="{00000000-0008-0000-0200-000079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78" name="AutoShape 57">
          <a:extLst>
            <a:ext uri="{FF2B5EF4-FFF2-40B4-BE49-F238E27FC236}">
              <a16:creationId xmlns:a16="http://schemas.microsoft.com/office/drawing/2014/main" id="{00000000-0008-0000-0200-00007A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79" name="AutoShape 58">
          <a:extLst>
            <a:ext uri="{FF2B5EF4-FFF2-40B4-BE49-F238E27FC236}">
              <a16:creationId xmlns:a16="http://schemas.microsoft.com/office/drawing/2014/main" id="{00000000-0008-0000-0200-00007B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80" name="AutoShape 59">
          <a:extLst>
            <a:ext uri="{FF2B5EF4-FFF2-40B4-BE49-F238E27FC236}">
              <a16:creationId xmlns:a16="http://schemas.microsoft.com/office/drawing/2014/main" id="{00000000-0008-0000-0200-00007C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81" name="AutoShape 60">
          <a:extLst>
            <a:ext uri="{FF2B5EF4-FFF2-40B4-BE49-F238E27FC236}">
              <a16:creationId xmlns:a16="http://schemas.microsoft.com/office/drawing/2014/main" id="{00000000-0008-0000-0200-00007D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82" name="AutoShape 61">
          <a:extLst>
            <a:ext uri="{FF2B5EF4-FFF2-40B4-BE49-F238E27FC236}">
              <a16:creationId xmlns:a16="http://schemas.microsoft.com/office/drawing/2014/main" id="{00000000-0008-0000-0200-00007E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83" name="AutoShape 62">
          <a:extLst>
            <a:ext uri="{FF2B5EF4-FFF2-40B4-BE49-F238E27FC236}">
              <a16:creationId xmlns:a16="http://schemas.microsoft.com/office/drawing/2014/main" id="{00000000-0008-0000-0200-00007F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84" name="AutoShape 63">
          <a:extLst>
            <a:ext uri="{FF2B5EF4-FFF2-40B4-BE49-F238E27FC236}">
              <a16:creationId xmlns:a16="http://schemas.microsoft.com/office/drawing/2014/main" id="{00000000-0008-0000-0200-000080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85" name="AutoShape 64">
          <a:extLst>
            <a:ext uri="{FF2B5EF4-FFF2-40B4-BE49-F238E27FC236}">
              <a16:creationId xmlns:a16="http://schemas.microsoft.com/office/drawing/2014/main" id="{00000000-0008-0000-0200-000081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86" name="AutoShape 65">
          <a:extLst>
            <a:ext uri="{FF2B5EF4-FFF2-40B4-BE49-F238E27FC236}">
              <a16:creationId xmlns:a16="http://schemas.microsoft.com/office/drawing/2014/main" id="{00000000-0008-0000-0200-000082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87" name="AutoShape 66">
          <a:extLst>
            <a:ext uri="{FF2B5EF4-FFF2-40B4-BE49-F238E27FC236}">
              <a16:creationId xmlns:a16="http://schemas.microsoft.com/office/drawing/2014/main" id="{00000000-0008-0000-0200-000083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88" name="AutoShape 67">
          <a:extLst>
            <a:ext uri="{FF2B5EF4-FFF2-40B4-BE49-F238E27FC236}">
              <a16:creationId xmlns:a16="http://schemas.microsoft.com/office/drawing/2014/main" id="{00000000-0008-0000-0200-000084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89" name="AutoShape 68">
          <a:extLst>
            <a:ext uri="{FF2B5EF4-FFF2-40B4-BE49-F238E27FC236}">
              <a16:creationId xmlns:a16="http://schemas.microsoft.com/office/drawing/2014/main" id="{00000000-0008-0000-0200-000085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90" name="AutoShape 69">
          <a:extLst>
            <a:ext uri="{FF2B5EF4-FFF2-40B4-BE49-F238E27FC236}">
              <a16:creationId xmlns:a16="http://schemas.microsoft.com/office/drawing/2014/main" id="{00000000-0008-0000-0200-000086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91" name="AutoShape 70">
          <a:extLst>
            <a:ext uri="{FF2B5EF4-FFF2-40B4-BE49-F238E27FC236}">
              <a16:creationId xmlns:a16="http://schemas.microsoft.com/office/drawing/2014/main" id="{00000000-0008-0000-0200-000087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92" name="AutoShape 71">
          <a:extLst>
            <a:ext uri="{FF2B5EF4-FFF2-40B4-BE49-F238E27FC236}">
              <a16:creationId xmlns:a16="http://schemas.microsoft.com/office/drawing/2014/main" id="{00000000-0008-0000-0200-000088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93" name="AutoShape 72">
          <a:extLst>
            <a:ext uri="{FF2B5EF4-FFF2-40B4-BE49-F238E27FC236}">
              <a16:creationId xmlns:a16="http://schemas.microsoft.com/office/drawing/2014/main" id="{00000000-0008-0000-0200-000089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94" name="AutoShape 73">
          <a:extLst>
            <a:ext uri="{FF2B5EF4-FFF2-40B4-BE49-F238E27FC236}">
              <a16:creationId xmlns:a16="http://schemas.microsoft.com/office/drawing/2014/main" id="{00000000-0008-0000-0200-00008A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95" name="AutoShape 74">
          <a:extLst>
            <a:ext uri="{FF2B5EF4-FFF2-40B4-BE49-F238E27FC236}">
              <a16:creationId xmlns:a16="http://schemas.microsoft.com/office/drawing/2014/main" id="{00000000-0008-0000-0200-00008B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96" name="AutoShape 75">
          <a:extLst>
            <a:ext uri="{FF2B5EF4-FFF2-40B4-BE49-F238E27FC236}">
              <a16:creationId xmlns:a16="http://schemas.microsoft.com/office/drawing/2014/main" id="{00000000-0008-0000-0200-00008C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97" name="AutoShape 76">
          <a:extLst>
            <a:ext uri="{FF2B5EF4-FFF2-40B4-BE49-F238E27FC236}">
              <a16:creationId xmlns:a16="http://schemas.microsoft.com/office/drawing/2014/main" id="{00000000-0008-0000-0200-00008D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98" name="AutoShape 77">
          <a:extLst>
            <a:ext uri="{FF2B5EF4-FFF2-40B4-BE49-F238E27FC236}">
              <a16:creationId xmlns:a16="http://schemas.microsoft.com/office/drawing/2014/main" id="{00000000-0008-0000-0200-00008E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399" name="AutoShape 78">
          <a:extLst>
            <a:ext uri="{FF2B5EF4-FFF2-40B4-BE49-F238E27FC236}">
              <a16:creationId xmlns:a16="http://schemas.microsoft.com/office/drawing/2014/main" id="{00000000-0008-0000-0200-00008F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00" name="AutoShape 79">
          <a:extLst>
            <a:ext uri="{FF2B5EF4-FFF2-40B4-BE49-F238E27FC236}">
              <a16:creationId xmlns:a16="http://schemas.microsoft.com/office/drawing/2014/main" id="{00000000-0008-0000-0200-000090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01" name="AutoShape 80">
          <a:extLst>
            <a:ext uri="{FF2B5EF4-FFF2-40B4-BE49-F238E27FC236}">
              <a16:creationId xmlns:a16="http://schemas.microsoft.com/office/drawing/2014/main" id="{00000000-0008-0000-0200-000091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02" name="AutoShape 81">
          <a:extLst>
            <a:ext uri="{FF2B5EF4-FFF2-40B4-BE49-F238E27FC236}">
              <a16:creationId xmlns:a16="http://schemas.microsoft.com/office/drawing/2014/main" id="{00000000-0008-0000-0200-000092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03" name="AutoShape 82">
          <a:extLst>
            <a:ext uri="{FF2B5EF4-FFF2-40B4-BE49-F238E27FC236}">
              <a16:creationId xmlns:a16="http://schemas.microsoft.com/office/drawing/2014/main" id="{00000000-0008-0000-0200-000093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04" name="AutoShape 83">
          <a:extLst>
            <a:ext uri="{FF2B5EF4-FFF2-40B4-BE49-F238E27FC236}">
              <a16:creationId xmlns:a16="http://schemas.microsoft.com/office/drawing/2014/main" id="{00000000-0008-0000-0200-000094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05" name="AutoShape 84">
          <a:extLst>
            <a:ext uri="{FF2B5EF4-FFF2-40B4-BE49-F238E27FC236}">
              <a16:creationId xmlns:a16="http://schemas.microsoft.com/office/drawing/2014/main" id="{00000000-0008-0000-0200-000095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06" name="AutoShape 85">
          <a:extLst>
            <a:ext uri="{FF2B5EF4-FFF2-40B4-BE49-F238E27FC236}">
              <a16:creationId xmlns:a16="http://schemas.microsoft.com/office/drawing/2014/main" id="{00000000-0008-0000-0200-000096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07" name="AutoShape 86">
          <a:extLst>
            <a:ext uri="{FF2B5EF4-FFF2-40B4-BE49-F238E27FC236}">
              <a16:creationId xmlns:a16="http://schemas.microsoft.com/office/drawing/2014/main" id="{00000000-0008-0000-0200-000097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08" name="AutoShape 87">
          <a:extLst>
            <a:ext uri="{FF2B5EF4-FFF2-40B4-BE49-F238E27FC236}">
              <a16:creationId xmlns:a16="http://schemas.microsoft.com/office/drawing/2014/main" id="{00000000-0008-0000-0200-000098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09" name="AutoShape 88">
          <a:extLst>
            <a:ext uri="{FF2B5EF4-FFF2-40B4-BE49-F238E27FC236}">
              <a16:creationId xmlns:a16="http://schemas.microsoft.com/office/drawing/2014/main" id="{00000000-0008-0000-0200-000099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10" name="AutoShape 89">
          <a:extLst>
            <a:ext uri="{FF2B5EF4-FFF2-40B4-BE49-F238E27FC236}">
              <a16:creationId xmlns:a16="http://schemas.microsoft.com/office/drawing/2014/main" id="{00000000-0008-0000-0200-00009A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11" name="AutoShape 90">
          <a:extLst>
            <a:ext uri="{FF2B5EF4-FFF2-40B4-BE49-F238E27FC236}">
              <a16:creationId xmlns:a16="http://schemas.microsoft.com/office/drawing/2014/main" id="{00000000-0008-0000-0200-00009B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12" name="AutoShape 91">
          <a:extLst>
            <a:ext uri="{FF2B5EF4-FFF2-40B4-BE49-F238E27FC236}">
              <a16:creationId xmlns:a16="http://schemas.microsoft.com/office/drawing/2014/main" id="{00000000-0008-0000-0200-00009C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13" name="AutoShape 92">
          <a:extLst>
            <a:ext uri="{FF2B5EF4-FFF2-40B4-BE49-F238E27FC236}">
              <a16:creationId xmlns:a16="http://schemas.microsoft.com/office/drawing/2014/main" id="{00000000-0008-0000-0200-00009D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14" name="AutoShape 93">
          <a:extLst>
            <a:ext uri="{FF2B5EF4-FFF2-40B4-BE49-F238E27FC236}">
              <a16:creationId xmlns:a16="http://schemas.microsoft.com/office/drawing/2014/main" id="{00000000-0008-0000-0200-00009E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15" name="AutoShape 94">
          <a:extLst>
            <a:ext uri="{FF2B5EF4-FFF2-40B4-BE49-F238E27FC236}">
              <a16:creationId xmlns:a16="http://schemas.microsoft.com/office/drawing/2014/main" id="{00000000-0008-0000-0200-00009F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16" name="AutoShape 95">
          <a:extLst>
            <a:ext uri="{FF2B5EF4-FFF2-40B4-BE49-F238E27FC236}">
              <a16:creationId xmlns:a16="http://schemas.microsoft.com/office/drawing/2014/main" id="{00000000-0008-0000-0200-0000A0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17" name="AutoShape 96">
          <a:extLst>
            <a:ext uri="{FF2B5EF4-FFF2-40B4-BE49-F238E27FC236}">
              <a16:creationId xmlns:a16="http://schemas.microsoft.com/office/drawing/2014/main" id="{00000000-0008-0000-0200-0000A1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18" name="AutoShape 97">
          <a:extLst>
            <a:ext uri="{FF2B5EF4-FFF2-40B4-BE49-F238E27FC236}">
              <a16:creationId xmlns:a16="http://schemas.microsoft.com/office/drawing/2014/main" id="{00000000-0008-0000-0200-0000A2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19" name="AutoShape 98">
          <a:extLst>
            <a:ext uri="{FF2B5EF4-FFF2-40B4-BE49-F238E27FC236}">
              <a16:creationId xmlns:a16="http://schemas.microsoft.com/office/drawing/2014/main" id="{00000000-0008-0000-0200-0000A3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20" name="AutoShape 99">
          <a:extLst>
            <a:ext uri="{FF2B5EF4-FFF2-40B4-BE49-F238E27FC236}">
              <a16:creationId xmlns:a16="http://schemas.microsoft.com/office/drawing/2014/main" id="{00000000-0008-0000-0200-0000A4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21" name="AutoShape 100">
          <a:extLst>
            <a:ext uri="{FF2B5EF4-FFF2-40B4-BE49-F238E27FC236}">
              <a16:creationId xmlns:a16="http://schemas.microsoft.com/office/drawing/2014/main" id="{00000000-0008-0000-0200-0000A5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22" name="AutoShape 101">
          <a:extLst>
            <a:ext uri="{FF2B5EF4-FFF2-40B4-BE49-F238E27FC236}">
              <a16:creationId xmlns:a16="http://schemas.microsoft.com/office/drawing/2014/main" id="{00000000-0008-0000-0200-0000A6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23" name="AutoShape 102">
          <a:extLst>
            <a:ext uri="{FF2B5EF4-FFF2-40B4-BE49-F238E27FC236}">
              <a16:creationId xmlns:a16="http://schemas.microsoft.com/office/drawing/2014/main" id="{00000000-0008-0000-0200-0000A7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24" name="AutoShape 103">
          <a:extLst>
            <a:ext uri="{FF2B5EF4-FFF2-40B4-BE49-F238E27FC236}">
              <a16:creationId xmlns:a16="http://schemas.microsoft.com/office/drawing/2014/main" id="{00000000-0008-0000-0200-0000A8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25" name="AutoShape 104">
          <a:extLst>
            <a:ext uri="{FF2B5EF4-FFF2-40B4-BE49-F238E27FC236}">
              <a16:creationId xmlns:a16="http://schemas.microsoft.com/office/drawing/2014/main" id="{00000000-0008-0000-0200-0000A9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26" name="AutoShape 105">
          <a:extLst>
            <a:ext uri="{FF2B5EF4-FFF2-40B4-BE49-F238E27FC236}">
              <a16:creationId xmlns:a16="http://schemas.microsoft.com/office/drawing/2014/main" id="{00000000-0008-0000-0200-0000AA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27" name="AutoShape 106">
          <a:extLst>
            <a:ext uri="{FF2B5EF4-FFF2-40B4-BE49-F238E27FC236}">
              <a16:creationId xmlns:a16="http://schemas.microsoft.com/office/drawing/2014/main" id="{00000000-0008-0000-0200-0000AB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28" name="AutoShape 107">
          <a:extLst>
            <a:ext uri="{FF2B5EF4-FFF2-40B4-BE49-F238E27FC236}">
              <a16:creationId xmlns:a16="http://schemas.microsoft.com/office/drawing/2014/main" id="{00000000-0008-0000-0200-0000AC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29" name="AutoShape 108">
          <a:extLst>
            <a:ext uri="{FF2B5EF4-FFF2-40B4-BE49-F238E27FC236}">
              <a16:creationId xmlns:a16="http://schemas.microsoft.com/office/drawing/2014/main" id="{00000000-0008-0000-0200-0000AD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30" name="AutoShape 109">
          <a:extLst>
            <a:ext uri="{FF2B5EF4-FFF2-40B4-BE49-F238E27FC236}">
              <a16:creationId xmlns:a16="http://schemas.microsoft.com/office/drawing/2014/main" id="{00000000-0008-0000-0200-0000AE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31" name="AutoShape 110">
          <a:extLst>
            <a:ext uri="{FF2B5EF4-FFF2-40B4-BE49-F238E27FC236}">
              <a16:creationId xmlns:a16="http://schemas.microsoft.com/office/drawing/2014/main" id="{00000000-0008-0000-0200-0000AF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32" name="AutoShape 111">
          <a:extLst>
            <a:ext uri="{FF2B5EF4-FFF2-40B4-BE49-F238E27FC236}">
              <a16:creationId xmlns:a16="http://schemas.microsoft.com/office/drawing/2014/main" id="{00000000-0008-0000-0200-0000B0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33" name="AutoShape 112">
          <a:extLst>
            <a:ext uri="{FF2B5EF4-FFF2-40B4-BE49-F238E27FC236}">
              <a16:creationId xmlns:a16="http://schemas.microsoft.com/office/drawing/2014/main" id="{00000000-0008-0000-0200-0000B1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34" name="AutoShape 113">
          <a:extLst>
            <a:ext uri="{FF2B5EF4-FFF2-40B4-BE49-F238E27FC236}">
              <a16:creationId xmlns:a16="http://schemas.microsoft.com/office/drawing/2014/main" id="{00000000-0008-0000-0200-0000B2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35" name="AutoShape 114">
          <a:extLst>
            <a:ext uri="{FF2B5EF4-FFF2-40B4-BE49-F238E27FC236}">
              <a16:creationId xmlns:a16="http://schemas.microsoft.com/office/drawing/2014/main" id="{00000000-0008-0000-0200-0000B3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36" name="AutoShape 115">
          <a:extLst>
            <a:ext uri="{FF2B5EF4-FFF2-40B4-BE49-F238E27FC236}">
              <a16:creationId xmlns:a16="http://schemas.microsoft.com/office/drawing/2014/main" id="{00000000-0008-0000-0200-0000B4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37" name="AutoShape 116">
          <a:extLst>
            <a:ext uri="{FF2B5EF4-FFF2-40B4-BE49-F238E27FC236}">
              <a16:creationId xmlns:a16="http://schemas.microsoft.com/office/drawing/2014/main" id="{00000000-0008-0000-0200-0000B5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38" name="AutoShape 117">
          <a:extLst>
            <a:ext uri="{FF2B5EF4-FFF2-40B4-BE49-F238E27FC236}">
              <a16:creationId xmlns:a16="http://schemas.microsoft.com/office/drawing/2014/main" id="{00000000-0008-0000-0200-0000B6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39" name="AutoShape 118">
          <a:extLst>
            <a:ext uri="{FF2B5EF4-FFF2-40B4-BE49-F238E27FC236}">
              <a16:creationId xmlns:a16="http://schemas.microsoft.com/office/drawing/2014/main" id="{00000000-0008-0000-0200-0000B7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40" name="AutoShape 119">
          <a:extLst>
            <a:ext uri="{FF2B5EF4-FFF2-40B4-BE49-F238E27FC236}">
              <a16:creationId xmlns:a16="http://schemas.microsoft.com/office/drawing/2014/main" id="{00000000-0008-0000-0200-0000B8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41" name="AutoShape 120">
          <a:extLst>
            <a:ext uri="{FF2B5EF4-FFF2-40B4-BE49-F238E27FC236}">
              <a16:creationId xmlns:a16="http://schemas.microsoft.com/office/drawing/2014/main" id="{00000000-0008-0000-0200-0000B9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42" name="AutoShape 121">
          <a:extLst>
            <a:ext uri="{FF2B5EF4-FFF2-40B4-BE49-F238E27FC236}">
              <a16:creationId xmlns:a16="http://schemas.microsoft.com/office/drawing/2014/main" id="{00000000-0008-0000-0200-0000BA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43" name="AutoShape 122">
          <a:extLst>
            <a:ext uri="{FF2B5EF4-FFF2-40B4-BE49-F238E27FC236}">
              <a16:creationId xmlns:a16="http://schemas.microsoft.com/office/drawing/2014/main" id="{00000000-0008-0000-0200-0000BB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44" name="AutoShape 123">
          <a:extLst>
            <a:ext uri="{FF2B5EF4-FFF2-40B4-BE49-F238E27FC236}">
              <a16:creationId xmlns:a16="http://schemas.microsoft.com/office/drawing/2014/main" id="{00000000-0008-0000-0200-0000BC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45" name="AutoShape 124">
          <a:extLst>
            <a:ext uri="{FF2B5EF4-FFF2-40B4-BE49-F238E27FC236}">
              <a16:creationId xmlns:a16="http://schemas.microsoft.com/office/drawing/2014/main" id="{00000000-0008-0000-0200-0000BD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46" name="AutoShape 125">
          <a:extLst>
            <a:ext uri="{FF2B5EF4-FFF2-40B4-BE49-F238E27FC236}">
              <a16:creationId xmlns:a16="http://schemas.microsoft.com/office/drawing/2014/main" id="{00000000-0008-0000-0200-0000BE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47" name="AutoShape 126">
          <a:extLst>
            <a:ext uri="{FF2B5EF4-FFF2-40B4-BE49-F238E27FC236}">
              <a16:creationId xmlns:a16="http://schemas.microsoft.com/office/drawing/2014/main" id="{00000000-0008-0000-0200-0000BF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48" name="AutoShape 127">
          <a:extLst>
            <a:ext uri="{FF2B5EF4-FFF2-40B4-BE49-F238E27FC236}">
              <a16:creationId xmlns:a16="http://schemas.microsoft.com/office/drawing/2014/main" id="{00000000-0008-0000-0200-0000C0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49" name="AutoShape 128">
          <a:extLst>
            <a:ext uri="{FF2B5EF4-FFF2-40B4-BE49-F238E27FC236}">
              <a16:creationId xmlns:a16="http://schemas.microsoft.com/office/drawing/2014/main" id="{00000000-0008-0000-0200-0000C1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50" name="AutoShape 129">
          <a:extLst>
            <a:ext uri="{FF2B5EF4-FFF2-40B4-BE49-F238E27FC236}">
              <a16:creationId xmlns:a16="http://schemas.microsoft.com/office/drawing/2014/main" id="{00000000-0008-0000-0200-0000C2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51" name="AutoShape 130">
          <a:extLst>
            <a:ext uri="{FF2B5EF4-FFF2-40B4-BE49-F238E27FC236}">
              <a16:creationId xmlns:a16="http://schemas.microsoft.com/office/drawing/2014/main" id="{00000000-0008-0000-0200-0000C3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52" name="AutoShape 131">
          <a:extLst>
            <a:ext uri="{FF2B5EF4-FFF2-40B4-BE49-F238E27FC236}">
              <a16:creationId xmlns:a16="http://schemas.microsoft.com/office/drawing/2014/main" id="{00000000-0008-0000-0200-0000C4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53" name="AutoShape 132">
          <a:extLst>
            <a:ext uri="{FF2B5EF4-FFF2-40B4-BE49-F238E27FC236}">
              <a16:creationId xmlns:a16="http://schemas.microsoft.com/office/drawing/2014/main" id="{00000000-0008-0000-0200-0000C5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54" name="AutoShape 133">
          <a:extLst>
            <a:ext uri="{FF2B5EF4-FFF2-40B4-BE49-F238E27FC236}">
              <a16:creationId xmlns:a16="http://schemas.microsoft.com/office/drawing/2014/main" id="{00000000-0008-0000-0200-0000C6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55" name="AutoShape 134">
          <a:extLst>
            <a:ext uri="{FF2B5EF4-FFF2-40B4-BE49-F238E27FC236}">
              <a16:creationId xmlns:a16="http://schemas.microsoft.com/office/drawing/2014/main" id="{00000000-0008-0000-0200-0000C7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56" name="AutoShape 135">
          <a:extLst>
            <a:ext uri="{FF2B5EF4-FFF2-40B4-BE49-F238E27FC236}">
              <a16:creationId xmlns:a16="http://schemas.microsoft.com/office/drawing/2014/main" id="{00000000-0008-0000-0200-0000C8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57" name="AutoShape 136">
          <a:extLst>
            <a:ext uri="{FF2B5EF4-FFF2-40B4-BE49-F238E27FC236}">
              <a16:creationId xmlns:a16="http://schemas.microsoft.com/office/drawing/2014/main" id="{00000000-0008-0000-0200-0000C9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58" name="AutoShape 137">
          <a:extLst>
            <a:ext uri="{FF2B5EF4-FFF2-40B4-BE49-F238E27FC236}">
              <a16:creationId xmlns:a16="http://schemas.microsoft.com/office/drawing/2014/main" id="{00000000-0008-0000-0200-0000CA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59" name="AutoShape 138">
          <a:extLst>
            <a:ext uri="{FF2B5EF4-FFF2-40B4-BE49-F238E27FC236}">
              <a16:creationId xmlns:a16="http://schemas.microsoft.com/office/drawing/2014/main" id="{00000000-0008-0000-0200-0000CB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60" name="AutoShape 139">
          <a:extLst>
            <a:ext uri="{FF2B5EF4-FFF2-40B4-BE49-F238E27FC236}">
              <a16:creationId xmlns:a16="http://schemas.microsoft.com/office/drawing/2014/main" id="{00000000-0008-0000-0200-0000CC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61" name="AutoShape 140">
          <a:extLst>
            <a:ext uri="{FF2B5EF4-FFF2-40B4-BE49-F238E27FC236}">
              <a16:creationId xmlns:a16="http://schemas.microsoft.com/office/drawing/2014/main" id="{00000000-0008-0000-0200-0000CD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62" name="AutoShape 141">
          <a:extLst>
            <a:ext uri="{FF2B5EF4-FFF2-40B4-BE49-F238E27FC236}">
              <a16:creationId xmlns:a16="http://schemas.microsoft.com/office/drawing/2014/main" id="{00000000-0008-0000-0200-0000CE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63" name="AutoShape 142">
          <a:extLst>
            <a:ext uri="{FF2B5EF4-FFF2-40B4-BE49-F238E27FC236}">
              <a16:creationId xmlns:a16="http://schemas.microsoft.com/office/drawing/2014/main" id="{00000000-0008-0000-0200-0000CF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64" name="AutoShape 143">
          <a:extLst>
            <a:ext uri="{FF2B5EF4-FFF2-40B4-BE49-F238E27FC236}">
              <a16:creationId xmlns:a16="http://schemas.microsoft.com/office/drawing/2014/main" id="{00000000-0008-0000-0200-0000D0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65" name="AutoShape 144">
          <a:extLst>
            <a:ext uri="{FF2B5EF4-FFF2-40B4-BE49-F238E27FC236}">
              <a16:creationId xmlns:a16="http://schemas.microsoft.com/office/drawing/2014/main" id="{00000000-0008-0000-0200-0000D1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66" name="AutoShape 145">
          <a:extLst>
            <a:ext uri="{FF2B5EF4-FFF2-40B4-BE49-F238E27FC236}">
              <a16:creationId xmlns:a16="http://schemas.microsoft.com/office/drawing/2014/main" id="{00000000-0008-0000-0200-0000D2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67" name="AutoShape 146">
          <a:extLst>
            <a:ext uri="{FF2B5EF4-FFF2-40B4-BE49-F238E27FC236}">
              <a16:creationId xmlns:a16="http://schemas.microsoft.com/office/drawing/2014/main" id="{00000000-0008-0000-0200-0000D3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68" name="AutoShape 147">
          <a:extLst>
            <a:ext uri="{FF2B5EF4-FFF2-40B4-BE49-F238E27FC236}">
              <a16:creationId xmlns:a16="http://schemas.microsoft.com/office/drawing/2014/main" id="{00000000-0008-0000-0200-0000D4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69" name="AutoShape 148">
          <a:extLst>
            <a:ext uri="{FF2B5EF4-FFF2-40B4-BE49-F238E27FC236}">
              <a16:creationId xmlns:a16="http://schemas.microsoft.com/office/drawing/2014/main" id="{00000000-0008-0000-0200-0000D5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70" name="AutoShape 149">
          <a:extLst>
            <a:ext uri="{FF2B5EF4-FFF2-40B4-BE49-F238E27FC236}">
              <a16:creationId xmlns:a16="http://schemas.microsoft.com/office/drawing/2014/main" id="{00000000-0008-0000-0200-0000D6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71" name="AutoShape 150">
          <a:extLst>
            <a:ext uri="{FF2B5EF4-FFF2-40B4-BE49-F238E27FC236}">
              <a16:creationId xmlns:a16="http://schemas.microsoft.com/office/drawing/2014/main" id="{00000000-0008-0000-0200-0000D7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72" name="AutoShape 151">
          <a:extLst>
            <a:ext uri="{FF2B5EF4-FFF2-40B4-BE49-F238E27FC236}">
              <a16:creationId xmlns:a16="http://schemas.microsoft.com/office/drawing/2014/main" id="{00000000-0008-0000-0200-0000D8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73" name="AutoShape 152">
          <a:extLst>
            <a:ext uri="{FF2B5EF4-FFF2-40B4-BE49-F238E27FC236}">
              <a16:creationId xmlns:a16="http://schemas.microsoft.com/office/drawing/2014/main" id="{00000000-0008-0000-0200-0000D9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74" name="AutoShape 153">
          <a:extLst>
            <a:ext uri="{FF2B5EF4-FFF2-40B4-BE49-F238E27FC236}">
              <a16:creationId xmlns:a16="http://schemas.microsoft.com/office/drawing/2014/main" id="{00000000-0008-0000-0200-0000DA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75" name="AutoShape 154">
          <a:extLst>
            <a:ext uri="{FF2B5EF4-FFF2-40B4-BE49-F238E27FC236}">
              <a16:creationId xmlns:a16="http://schemas.microsoft.com/office/drawing/2014/main" id="{00000000-0008-0000-0200-0000DB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76" name="AutoShape 155">
          <a:extLst>
            <a:ext uri="{FF2B5EF4-FFF2-40B4-BE49-F238E27FC236}">
              <a16:creationId xmlns:a16="http://schemas.microsoft.com/office/drawing/2014/main" id="{00000000-0008-0000-0200-0000DC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77" name="AutoShape 156">
          <a:extLst>
            <a:ext uri="{FF2B5EF4-FFF2-40B4-BE49-F238E27FC236}">
              <a16:creationId xmlns:a16="http://schemas.microsoft.com/office/drawing/2014/main" id="{00000000-0008-0000-0200-0000DD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78" name="AutoShape 157">
          <a:extLst>
            <a:ext uri="{FF2B5EF4-FFF2-40B4-BE49-F238E27FC236}">
              <a16:creationId xmlns:a16="http://schemas.microsoft.com/office/drawing/2014/main" id="{00000000-0008-0000-0200-0000DE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79" name="AutoShape 158">
          <a:extLst>
            <a:ext uri="{FF2B5EF4-FFF2-40B4-BE49-F238E27FC236}">
              <a16:creationId xmlns:a16="http://schemas.microsoft.com/office/drawing/2014/main" id="{00000000-0008-0000-0200-0000DF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80" name="AutoShape 159">
          <a:extLst>
            <a:ext uri="{FF2B5EF4-FFF2-40B4-BE49-F238E27FC236}">
              <a16:creationId xmlns:a16="http://schemas.microsoft.com/office/drawing/2014/main" id="{00000000-0008-0000-0200-0000E0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81" name="AutoShape 160">
          <a:extLst>
            <a:ext uri="{FF2B5EF4-FFF2-40B4-BE49-F238E27FC236}">
              <a16:creationId xmlns:a16="http://schemas.microsoft.com/office/drawing/2014/main" id="{00000000-0008-0000-0200-0000E101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482" name="AutoShape 1">
          <a:extLst>
            <a:ext uri="{FF2B5EF4-FFF2-40B4-BE49-F238E27FC236}">
              <a16:creationId xmlns:a16="http://schemas.microsoft.com/office/drawing/2014/main" id="{00000000-0008-0000-0200-0000E201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483" name="AutoShape 2">
          <a:extLst>
            <a:ext uri="{FF2B5EF4-FFF2-40B4-BE49-F238E27FC236}">
              <a16:creationId xmlns:a16="http://schemas.microsoft.com/office/drawing/2014/main" id="{00000000-0008-0000-0200-0000E301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484" name="AutoShape 3">
          <a:extLst>
            <a:ext uri="{FF2B5EF4-FFF2-40B4-BE49-F238E27FC236}">
              <a16:creationId xmlns:a16="http://schemas.microsoft.com/office/drawing/2014/main" id="{00000000-0008-0000-0200-0000E401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485" name="AutoShape 4">
          <a:extLst>
            <a:ext uri="{FF2B5EF4-FFF2-40B4-BE49-F238E27FC236}">
              <a16:creationId xmlns:a16="http://schemas.microsoft.com/office/drawing/2014/main" id="{00000000-0008-0000-0200-0000E501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486" name="AutoShape 5">
          <a:extLst>
            <a:ext uri="{FF2B5EF4-FFF2-40B4-BE49-F238E27FC236}">
              <a16:creationId xmlns:a16="http://schemas.microsoft.com/office/drawing/2014/main" id="{00000000-0008-0000-0200-0000E601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487" name="AutoShape 6">
          <a:extLst>
            <a:ext uri="{FF2B5EF4-FFF2-40B4-BE49-F238E27FC236}">
              <a16:creationId xmlns:a16="http://schemas.microsoft.com/office/drawing/2014/main" id="{00000000-0008-0000-0200-0000E701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488" name="AutoShape 7">
          <a:extLst>
            <a:ext uri="{FF2B5EF4-FFF2-40B4-BE49-F238E27FC236}">
              <a16:creationId xmlns:a16="http://schemas.microsoft.com/office/drawing/2014/main" id="{00000000-0008-0000-0200-0000E801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489" name="AutoShape 8">
          <a:extLst>
            <a:ext uri="{FF2B5EF4-FFF2-40B4-BE49-F238E27FC236}">
              <a16:creationId xmlns:a16="http://schemas.microsoft.com/office/drawing/2014/main" id="{00000000-0008-0000-0200-0000E901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490" name="AutoShape 9">
          <a:extLst>
            <a:ext uri="{FF2B5EF4-FFF2-40B4-BE49-F238E27FC236}">
              <a16:creationId xmlns:a16="http://schemas.microsoft.com/office/drawing/2014/main" id="{00000000-0008-0000-0200-0000EA01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491" name="AutoShape 10">
          <a:extLst>
            <a:ext uri="{FF2B5EF4-FFF2-40B4-BE49-F238E27FC236}">
              <a16:creationId xmlns:a16="http://schemas.microsoft.com/office/drawing/2014/main" id="{00000000-0008-0000-0200-0000EB01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492" name="AutoShape 11">
          <a:extLst>
            <a:ext uri="{FF2B5EF4-FFF2-40B4-BE49-F238E27FC236}">
              <a16:creationId xmlns:a16="http://schemas.microsoft.com/office/drawing/2014/main" id="{00000000-0008-0000-0200-0000EC01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493" name="AutoShape 12">
          <a:extLst>
            <a:ext uri="{FF2B5EF4-FFF2-40B4-BE49-F238E27FC236}">
              <a16:creationId xmlns:a16="http://schemas.microsoft.com/office/drawing/2014/main" id="{00000000-0008-0000-0200-0000ED01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494" name="AutoShape 13">
          <a:extLst>
            <a:ext uri="{FF2B5EF4-FFF2-40B4-BE49-F238E27FC236}">
              <a16:creationId xmlns:a16="http://schemas.microsoft.com/office/drawing/2014/main" id="{00000000-0008-0000-0200-0000EE01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495" name="AutoShape 14">
          <a:extLst>
            <a:ext uri="{FF2B5EF4-FFF2-40B4-BE49-F238E27FC236}">
              <a16:creationId xmlns:a16="http://schemas.microsoft.com/office/drawing/2014/main" id="{00000000-0008-0000-0200-0000EF01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496" name="AutoShape 15">
          <a:extLst>
            <a:ext uri="{FF2B5EF4-FFF2-40B4-BE49-F238E27FC236}">
              <a16:creationId xmlns:a16="http://schemas.microsoft.com/office/drawing/2014/main" id="{00000000-0008-0000-0200-0000F001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497" name="AutoShape 16">
          <a:extLst>
            <a:ext uri="{FF2B5EF4-FFF2-40B4-BE49-F238E27FC236}">
              <a16:creationId xmlns:a16="http://schemas.microsoft.com/office/drawing/2014/main" id="{00000000-0008-0000-0200-0000F101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498" name="AutoShape 17">
          <a:extLst>
            <a:ext uri="{FF2B5EF4-FFF2-40B4-BE49-F238E27FC236}">
              <a16:creationId xmlns:a16="http://schemas.microsoft.com/office/drawing/2014/main" id="{00000000-0008-0000-0200-0000F201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499" name="AutoShape 18">
          <a:extLst>
            <a:ext uri="{FF2B5EF4-FFF2-40B4-BE49-F238E27FC236}">
              <a16:creationId xmlns:a16="http://schemas.microsoft.com/office/drawing/2014/main" id="{00000000-0008-0000-0200-0000F301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00" name="AutoShape 19">
          <a:extLst>
            <a:ext uri="{FF2B5EF4-FFF2-40B4-BE49-F238E27FC236}">
              <a16:creationId xmlns:a16="http://schemas.microsoft.com/office/drawing/2014/main" id="{00000000-0008-0000-0200-0000F401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01" name="AutoShape 20">
          <a:extLst>
            <a:ext uri="{FF2B5EF4-FFF2-40B4-BE49-F238E27FC236}">
              <a16:creationId xmlns:a16="http://schemas.microsoft.com/office/drawing/2014/main" id="{00000000-0008-0000-0200-0000F501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02" name="AutoShape 21">
          <a:extLst>
            <a:ext uri="{FF2B5EF4-FFF2-40B4-BE49-F238E27FC236}">
              <a16:creationId xmlns:a16="http://schemas.microsoft.com/office/drawing/2014/main" id="{00000000-0008-0000-0200-0000F601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03" name="AutoShape 22">
          <a:extLst>
            <a:ext uri="{FF2B5EF4-FFF2-40B4-BE49-F238E27FC236}">
              <a16:creationId xmlns:a16="http://schemas.microsoft.com/office/drawing/2014/main" id="{00000000-0008-0000-0200-0000F701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04" name="AutoShape 23">
          <a:extLst>
            <a:ext uri="{FF2B5EF4-FFF2-40B4-BE49-F238E27FC236}">
              <a16:creationId xmlns:a16="http://schemas.microsoft.com/office/drawing/2014/main" id="{00000000-0008-0000-0200-0000F801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05" name="AutoShape 24">
          <a:extLst>
            <a:ext uri="{FF2B5EF4-FFF2-40B4-BE49-F238E27FC236}">
              <a16:creationId xmlns:a16="http://schemas.microsoft.com/office/drawing/2014/main" id="{00000000-0008-0000-0200-0000F901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06" name="AutoShape 25">
          <a:extLst>
            <a:ext uri="{FF2B5EF4-FFF2-40B4-BE49-F238E27FC236}">
              <a16:creationId xmlns:a16="http://schemas.microsoft.com/office/drawing/2014/main" id="{00000000-0008-0000-0200-0000FA01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07" name="AutoShape 26">
          <a:extLst>
            <a:ext uri="{FF2B5EF4-FFF2-40B4-BE49-F238E27FC236}">
              <a16:creationId xmlns:a16="http://schemas.microsoft.com/office/drawing/2014/main" id="{00000000-0008-0000-0200-0000FB01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08" name="AutoShape 27">
          <a:extLst>
            <a:ext uri="{FF2B5EF4-FFF2-40B4-BE49-F238E27FC236}">
              <a16:creationId xmlns:a16="http://schemas.microsoft.com/office/drawing/2014/main" id="{00000000-0008-0000-0200-0000FC01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09" name="AutoShape 28">
          <a:extLst>
            <a:ext uri="{FF2B5EF4-FFF2-40B4-BE49-F238E27FC236}">
              <a16:creationId xmlns:a16="http://schemas.microsoft.com/office/drawing/2014/main" id="{00000000-0008-0000-0200-0000FD01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10" name="AutoShape 29">
          <a:extLst>
            <a:ext uri="{FF2B5EF4-FFF2-40B4-BE49-F238E27FC236}">
              <a16:creationId xmlns:a16="http://schemas.microsoft.com/office/drawing/2014/main" id="{00000000-0008-0000-0200-0000FE01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11" name="AutoShape 30">
          <a:extLst>
            <a:ext uri="{FF2B5EF4-FFF2-40B4-BE49-F238E27FC236}">
              <a16:creationId xmlns:a16="http://schemas.microsoft.com/office/drawing/2014/main" id="{00000000-0008-0000-0200-0000FF01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12" name="AutoShape 31">
          <a:extLst>
            <a:ext uri="{FF2B5EF4-FFF2-40B4-BE49-F238E27FC236}">
              <a16:creationId xmlns:a16="http://schemas.microsoft.com/office/drawing/2014/main" id="{00000000-0008-0000-0200-000000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13" name="AutoShape 32">
          <a:extLst>
            <a:ext uri="{FF2B5EF4-FFF2-40B4-BE49-F238E27FC236}">
              <a16:creationId xmlns:a16="http://schemas.microsoft.com/office/drawing/2014/main" id="{00000000-0008-0000-0200-000001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14" name="AutoShape 33">
          <a:extLst>
            <a:ext uri="{FF2B5EF4-FFF2-40B4-BE49-F238E27FC236}">
              <a16:creationId xmlns:a16="http://schemas.microsoft.com/office/drawing/2014/main" id="{00000000-0008-0000-0200-000002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15" name="AutoShape 34">
          <a:extLst>
            <a:ext uri="{FF2B5EF4-FFF2-40B4-BE49-F238E27FC236}">
              <a16:creationId xmlns:a16="http://schemas.microsoft.com/office/drawing/2014/main" id="{00000000-0008-0000-0200-000003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16" name="AutoShape 35">
          <a:extLst>
            <a:ext uri="{FF2B5EF4-FFF2-40B4-BE49-F238E27FC236}">
              <a16:creationId xmlns:a16="http://schemas.microsoft.com/office/drawing/2014/main" id="{00000000-0008-0000-0200-000004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17" name="AutoShape 36">
          <a:extLst>
            <a:ext uri="{FF2B5EF4-FFF2-40B4-BE49-F238E27FC236}">
              <a16:creationId xmlns:a16="http://schemas.microsoft.com/office/drawing/2014/main" id="{00000000-0008-0000-0200-000005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18" name="AutoShape 37">
          <a:extLst>
            <a:ext uri="{FF2B5EF4-FFF2-40B4-BE49-F238E27FC236}">
              <a16:creationId xmlns:a16="http://schemas.microsoft.com/office/drawing/2014/main" id="{00000000-0008-0000-0200-000006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19" name="AutoShape 38">
          <a:extLst>
            <a:ext uri="{FF2B5EF4-FFF2-40B4-BE49-F238E27FC236}">
              <a16:creationId xmlns:a16="http://schemas.microsoft.com/office/drawing/2014/main" id="{00000000-0008-0000-0200-000007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20" name="AutoShape 39">
          <a:extLst>
            <a:ext uri="{FF2B5EF4-FFF2-40B4-BE49-F238E27FC236}">
              <a16:creationId xmlns:a16="http://schemas.microsoft.com/office/drawing/2014/main" id="{00000000-0008-0000-0200-000008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21" name="AutoShape 40">
          <a:extLst>
            <a:ext uri="{FF2B5EF4-FFF2-40B4-BE49-F238E27FC236}">
              <a16:creationId xmlns:a16="http://schemas.microsoft.com/office/drawing/2014/main" id="{00000000-0008-0000-0200-000009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22" name="AutoShape 41">
          <a:extLst>
            <a:ext uri="{FF2B5EF4-FFF2-40B4-BE49-F238E27FC236}">
              <a16:creationId xmlns:a16="http://schemas.microsoft.com/office/drawing/2014/main" id="{00000000-0008-0000-0200-00000A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23" name="AutoShape 42">
          <a:extLst>
            <a:ext uri="{FF2B5EF4-FFF2-40B4-BE49-F238E27FC236}">
              <a16:creationId xmlns:a16="http://schemas.microsoft.com/office/drawing/2014/main" id="{00000000-0008-0000-0200-00000B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24" name="AutoShape 43">
          <a:extLst>
            <a:ext uri="{FF2B5EF4-FFF2-40B4-BE49-F238E27FC236}">
              <a16:creationId xmlns:a16="http://schemas.microsoft.com/office/drawing/2014/main" id="{00000000-0008-0000-0200-00000C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25" name="AutoShape 44">
          <a:extLst>
            <a:ext uri="{FF2B5EF4-FFF2-40B4-BE49-F238E27FC236}">
              <a16:creationId xmlns:a16="http://schemas.microsoft.com/office/drawing/2014/main" id="{00000000-0008-0000-0200-00000D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26" name="AutoShape 45">
          <a:extLst>
            <a:ext uri="{FF2B5EF4-FFF2-40B4-BE49-F238E27FC236}">
              <a16:creationId xmlns:a16="http://schemas.microsoft.com/office/drawing/2014/main" id="{00000000-0008-0000-0200-00000E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27" name="AutoShape 46">
          <a:extLst>
            <a:ext uri="{FF2B5EF4-FFF2-40B4-BE49-F238E27FC236}">
              <a16:creationId xmlns:a16="http://schemas.microsoft.com/office/drawing/2014/main" id="{00000000-0008-0000-0200-00000F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28" name="AutoShape 47">
          <a:extLst>
            <a:ext uri="{FF2B5EF4-FFF2-40B4-BE49-F238E27FC236}">
              <a16:creationId xmlns:a16="http://schemas.microsoft.com/office/drawing/2014/main" id="{00000000-0008-0000-0200-000010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29" name="AutoShape 48">
          <a:extLst>
            <a:ext uri="{FF2B5EF4-FFF2-40B4-BE49-F238E27FC236}">
              <a16:creationId xmlns:a16="http://schemas.microsoft.com/office/drawing/2014/main" id="{00000000-0008-0000-0200-000011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30" name="AutoShape 49">
          <a:extLst>
            <a:ext uri="{FF2B5EF4-FFF2-40B4-BE49-F238E27FC236}">
              <a16:creationId xmlns:a16="http://schemas.microsoft.com/office/drawing/2014/main" id="{00000000-0008-0000-0200-000012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31" name="AutoShape 50">
          <a:extLst>
            <a:ext uri="{FF2B5EF4-FFF2-40B4-BE49-F238E27FC236}">
              <a16:creationId xmlns:a16="http://schemas.microsoft.com/office/drawing/2014/main" id="{00000000-0008-0000-0200-000013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32" name="AutoShape 51">
          <a:extLst>
            <a:ext uri="{FF2B5EF4-FFF2-40B4-BE49-F238E27FC236}">
              <a16:creationId xmlns:a16="http://schemas.microsoft.com/office/drawing/2014/main" id="{00000000-0008-0000-0200-000014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33" name="AutoShape 52">
          <a:extLst>
            <a:ext uri="{FF2B5EF4-FFF2-40B4-BE49-F238E27FC236}">
              <a16:creationId xmlns:a16="http://schemas.microsoft.com/office/drawing/2014/main" id="{00000000-0008-0000-0200-000015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34" name="AutoShape 53">
          <a:extLst>
            <a:ext uri="{FF2B5EF4-FFF2-40B4-BE49-F238E27FC236}">
              <a16:creationId xmlns:a16="http://schemas.microsoft.com/office/drawing/2014/main" id="{00000000-0008-0000-0200-000016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35" name="AutoShape 54">
          <a:extLst>
            <a:ext uri="{FF2B5EF4-FFF2-40B4-BE49-F238E27FC236}">
              <a16:creationId xmlns:a16="http://schemas.microsoft.com/office/drawing/2014/main" id="{00000000-0008-0000-0200-000017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36" name="AutoShape 55">
          <a:extLst>
            <a:ext uri="{FF2B5EF4-FFF2-40B4-BE49-F238E27FC236}">
              <a16:creationId xmlns:a16="http://schemas.microsoft.com/office/drawing/2014/main" id="{00000000-0008-0000-0200-000018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37" name="AutoShape 56">
          <a:extLst>
            <a:ext uri="{FF2B5EF4-FFF2-40B4-BE49-F238E27FC236}">
              <a16:creationId xmlns:a16="http://schemas.microsoft.com/office/drawing/2014/main" id="{00000000-0008-0000-0200-000019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38" name="AutoShape 57">
          <a:extLst>
            <a:ext uri="{FF2B5EF4-FFF2-40B4-BE49-F238E27FC236}">
              <a16:creationId xmlns:a16="http://schemas.microsoft.com/office/drawing/2014/main" id="{00000000-0008-0000-0200-00001A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39" name="AutoShape 58">
          <a:extLst>
            <a:ext uri="{FF2B5EF4-FFF2-40B4-BE49-F238E27FC236}">
              <a16:creationId xmlns:a16="http://schemas.microsoft.com/office/drawing/2014/main" id="{00000000-0008-0000-0200-00001B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40" name="AutoShape 59">
          <a:extLst>
            <a:ext uri="{FF2B5EF4-FFF2-40B4-BE49-F238E27FC236}">
              <a16:creationId xmlns:a16="http://schemas.microsoft.com/office/drawing/2014/main" id="{00000000-0008-0000-0200-00001C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41" name="AutoShape 60">
          <a:extLst>
            <a:ext uri="{FF2B5EF4-FFF2-40B4-BE49-F238E27FC236}">
              <a16:creationId xmlns:a16="http://schemas.microsoft.com/office/drawing/2014/main" id="{00000000-0008-0000-0200-00001D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42" name="AutoShape 61">
          <a:extLst>
            <a:ext uri="{FF2B5EF4-FFF2-40B4-BE49-F238E27FC236}">
              <a16:creationId xmlns:a16="http://schemas.microsoft.com/office/drawing/2014/main" id="{00000000-0008-0000-0200-00001E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43" name="AutoShape 62">
          <a:extLst>
            <a:ext uri="{FF2B5EF4-FFF2-40B4-BE49-F238E27FC236}">
              <a16:creationId xmlns:a16="http://schemas.microsoft.com/office/drawing/2014/main" id="{00000000-0008-0000-0200-00001F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44" name="AutoShape 63">
          <a:extLst>
            <a:ext uri="{FF2B5EF4-FFF2-40B4-BE49-F238E27FC236}">
              <a16:creationId xmlns:a16="http://schemas.microsoft.com/office/drawing/2014/main" id="{00000000-0008-0000-0200-000020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45" name="AutoShape 64">
          <a:extLst>
            <a:ext uri="{FF2B5EF4-FFF2-40B4-BE49-F238E27FC236}">
              <a16:creationId xmlns:a16="http://schemas.microsoft.com/office/drawing/2014/main" id="{00000000-0008-0000-0200-000021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46" name="AutoShape 65">
          <a:extLst>
            <a:ext uri="{FF2B5EF4-FFF2-40B4-BE49-F238E27FC236}">
              <a16:creationId xmlns:a16="http://schemas.microsoft.com/office/drawing/2014/main" id="{00000000-0008-0000-0200-000022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47" name="AutoShape 66">
          <a:extLst>
            <a:ext uri="{FF2B5EF4-FFF2-40B4-BE49-F238E27FC236}">
              <a16:creationId xmlns:a16="http://schemas.microsoft.com/office/drawing/2014/main" id="{00000000-0008-0000-0200-000023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48" name="AutoShape 67">
          <a:extLst>
            <a:ext uri="{FF2B5EF4-FFF2-40B4-BE49-F238E27FC236}">
              <a16:creationId xmlns:a16="http://schemas.microsoft.com/office/drawing/2014/main" id="{00000000-0008-0000-0200-000024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49" name="AutoShape 68">
          <a:extLst>
            <a:ext uri="{FF2B5EF4-FFF2-40B4-BE49-F238E27FC236}">
              <a16:creationId xmlns:a16="http://schemas.microsoft.com/office/drawing/2014/main" id="{00000000-0008-0000-0200-000025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50" name="AutoShape 69">
          <a:extLst>
            <a:ext uri="{FF2B5EF4-FFF2-40B4-BE49-F238E27FC236}">
              <a16:creationId xmlns:a16="http://schemas.microsoft.com/office/drawing/2014/main" id="{00000000-0008-0000-0200-000026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51" name="AutoShape 70">
          <a:extLst>
            <a:ext uri="{FF2B5EF4-FFF2-40B4-BE49-F238E27FC236}">
              <a16:creationId xmlns:a16="http://schemas.microsoft.com/office/drawing/2014/main" id="{00000000-0008-0000-0200-000027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52" name="AutoShape 71">
          <a:extLst>
            <a:ext uri="{FF2B5EF4-FFF2-40B4-BE49-F238E27FC236}">
              <a16:creationId xmlns:a16="http://schemas.microsoft.com/office/drawing/2014/main" id="{00000000-0008-0000-0200-000028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53" name="AutoShape 72">
          <a:extLst>
            <a:ext uri="{FF2B5EF4-FFF2-40B4-BE49-F238E27FC236}">
              <a16:creationId xmlns:a16="http://schemas.microsoft.com/office/drawing/2014/main" id="{00000000-0008-0000-0200-000029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54" name="AutoShape 73">
          <a:extLst>
            <a:ext uri="{FF2B5EF4-FFF2-40B4-BE49-F238E27FC236}">
              <a16:creationId xmlns:a16="http://schemas.microsoft.com/office/drawing/2014/main" id="{00000000-0008-0000-0200-00002A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55" name="AutoShape 74">
          <a:extLst>
            <a:ext uri="{FF2B5EF4-FFF2-40B4-BE49-F238E27FC236}">
              <a16:creationId xmlns:a16="http://schemas.microsoft.com/office/drawing/2014/main" id="{00000000-0008-0000-0200-00002B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56" name="AutoShape 75">
          <a:extLst>
            <a:ext uri="{FF2B5EF4-FFF2-40B4-BE49-F238E27FC236}">
              <a16:creationId xmlns:a16="http://schemas.microsoft.com/office/drawing/2014/main" id="{00000000-0008-0000-0200-00002C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57" name="AutoShape 76">
          <a:extLst>
            <a:ext uri="{FF2B5EF4-FFF2-40B4-BE49-F238E27FC236}">
              <a16:creationId xmlns:a16="http://schemas.microsoft.com/office/drawing/2014/main" id="{00000000-0008-0000-0200-00002D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58" name="AutoShape 77">
          <a:extLst>
            <a:ext uri="{FF2B5EF4-FFF2-40B4-BE49-F238E27FC236}">
              <a16:creationId xmlns:a16="http://schemas.microsoft.com/office/drawing/2014/main" id="{00000000-0008-0000-0200-00002E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59" name="AutoShape 78">
          <a:extLst>
            <a:ext uri="{FF2B5EF4-FFF2-40B4-BE49-F238E27FC236}">
              <a16:creationId xmlns:a16="http://schemas.microsoft.com/office/drawing/2014/main" id="{00000000-0008-0000-0200-00002F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60" name="AutoShape 79">
          <a:extLst>
            <a:ext uri="{FF2B5EF4-FFF2-40B4-BE49-F238E27FC236}">
              <a16:creationId xmlns:a16="http://schemas.microsoft.com/office/drawing/2014/main" id="{00000000-0008-0000-0200-000030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61" name="AutoShape 80">
          <a:extLst>
            <a:ext uri="{FF2B5EF4-FFF2-40B4-BE49-F238E27FC236}">
              <a16:creationId xmlns:a16="http://schemas.microsoft.com/office/drawing/2014/main" id="{00000000-0008-0000-0200-000031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62" name="AutoShape 81">
          <a:extLst>
            <a:ext uri="{FF2B5EF4-FFF2-40B4-BE49-F238E27FC236}">
              <a16:creationId xmlns:a16="http://schemas.microsoft.com/office/drawing/2014/main" id="{00000000-0008-0000-0200-000032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63" name="AutoShape 82">
          <a:extLst>
            <a:ext uri="{FF2B5EF4-FFF2-40B4-BE49-F238E27FC236}">
              <a16:creationId xmlns:a16="http://schemas.microsoft.com/office/drawing/2014/main" id="{00000000-0008-0000-0200-000033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64" name="AutoShape 83">
          <a:extLst>
            <a:ext uri="{FF2B5EF4-FFF2-40B4-BE49-F238E27FC236}">
              <a16:creationId xmlns:a16="http://schemas.microsoft.com/office/drawing/2014/main" id="{00000000-0008-0000-0200-000034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65" name="AutoShape 84">
          <a:extLst>
            <a:ext uri="{FF2B5EF4-FFF2-40B4-BE49-F238E27FC236}">
              <a16:creationId xmlns:a16="http://schemas.microsoft.com/office/drawing/2014/main" id="{00000000-0008-0000-0200-000035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66" name="AutoShape 85">
          <a:extLst>
            <a:ext uri="{FF2B5EF4-FFF2-40B4-BE49-F238E27FC236}">
              <a16:creationId xmlns:a16="http://schemas.microsoft.com/office/drawing/2014/main" id="{00000000-0008-0000-0200-000036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67" name="AutoShape 86">
          <a:extLst>
            <a:ext uri="{FF2B5EF4-FFF2-40B4-BE49-F238E27FC236}">
              <a16:creationId xmlns:a16="http://schemas.microsoft.com/office/drawing/2014/main" id="{00000000-0008-0000-0200-000037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68" name="AutoShape 87">
          <a:extLst>
            <a:ext uri="{FF2B5EF4-FFF2-40B4-BE49-F238E27FC236}">
              <a16:creationId xmlns:a16="http://schemas.microsoft.com/office/drawing/2014/main" id="{00000000-0008-0000-0200-000038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69" name="AutoShape 88">
          <a:extLst>
            <a:ext uri="{FF2B5EF4-FFF2-40B4-BE49-F238E27FC236}">
              <a16:creationId xmlns:a16="http://schemas.microsoft.com/office/drawing/2014/main" id="{00000000-0008-0000-0200-000039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70" name="AutoShape 89">
          <a:extLst>
            <a:ext uri="{FF2B5EF4-FFF2-40B4-BE49-F238E27FC236}">
              <a16:creationId xmlns:a16="http://schemas.microsoft.com/office/drawing/2014/main" id="{00000000-0008-0000-0200-00003A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71" name="AutoShape 90">
          <a:extLst>
            <a:ext uri="{FF2B5EF4-FFF2-40B4-BE49-F238E27FC236}">
              <a16:creationId xmlns:a16="http://schemas.microsoft.com/office/drawing/2014/main" id="{00000000-0008-0000-0200-00003B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72" name="AutoShape 91">
          <a:extLst>
            <a:ext uri="{FF2B5EF4-FFF2-40B4-BE49-F238E27FC236}">
              <a16:creationId xmlns:a16="http://schemas.microsoft.com/office/drawing/2014/main" id="{00000000-0008-0000-0200-00003C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73" name="AutoShape 97">
          <a:extLst>
            <a:ext uri="{FF2B5EF4-FFF2-40B4-BE49-F238E27FC236}">
              <a16:creationId xmlns:a16="http://schemas.microsoft.com/office/drawing/2014/main" id="{00000000-0008-0000-0200-00003D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74" name="AutoShape 98">
          <a:extLst>
            <a:ext uri="{FF2B5EF4-FFF2-40B4-BE49-F238E27FC236}">
              <a16:creationId xmlns:a16="http://schemas.microsoft.com/office/drawing/2014/main" id="{00000000-0008-0000-0200-00003E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75" name="AutoShape 99">
          <a:extLst>
            <a:ext uri="{FF2B5EF4-FFF2-40B4-BE49-F238E27FC236}">
              <a16:creationId xmlns:a16="http://schemas.microsoft.com/office/drawing/2014/main" id="{00000000-0008-0000-0200-00003F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76" name="AutoShape 100">
          <a:extLst>
            <a:ext uri="{FF2B5EF4-FFF2-40B4-BE49-F238E27FC236}">
              <a16:creationId xmlns:a16="http://schemas.microsoft.com/office/drawing/2014/main" id="{00000000-0008-0000-0200-000040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77" name="AutoShape 101">
          <a:extLst>
            <a:ext uri="{FF2B5EF4-FFF2-40B4-BE49-F238E27FC236}">
              <a16:creationId xmlns:a16="http://schemas.microsoft.com/office/drawing/2014/main" id="{00000000-0008-0000-0200-000041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78" name="AutoShape 102">
          <a:extLst>
            <a:ext uri="{FF2B5EF4-FFF2-40B4-BE49-F238E27FC236}">
              <a16:creationId xmlns:a16="http://schemas.microsoft.com/office/drawing/2014/main" id="{00000000-0008-0000-0200-000042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79" name="AutoShape 103">
          <a:extLst>
            <a:ext uri="{FF2B5EF4-FFF2-40B4-BE49-F238E27FC236}">
              <a16:creationId xmlns:a16="http://schemas.microsoft.com/office/drawing/2014/main" id="{00000000-0008-0000-0200-000043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80" name="AutoShape 104">
          <a:extLst>
            <a:ext uri="{FF2B5EF4-FFF2-40B4-BE49-F238E27FC236}">
              <a16:creationId xmlns:a16="http://schemas.microsoft.com/office/drawing/2014/main" id="{00000000-0008-0000-0200-000044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81" name="AutoShape 105">
          <a:extLst>
            <a:ext uri="{FF2B5EF4-FFF2-40B4-BE49-F238E27FC236}">
              <a16:creationId xmlns:a16="http://schemas.microsoft.com/office/drawing/2014/main" id="{00000000-0008-0000-0200-000045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82" name="AutoShape 106">
          <a:extLst>
            <a:ext uri="{FF2B5EF4-FFF2-40B4-BE49-F238E27FC236}">
              <a16:creationId xmlns:a16="http://schemas.microsoft.com/office/drawing/2014/main" id="{00000000-0008-0000-0200-000046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83" name="AutoShape 107">
          <a:extLst>
            <a:ext uri="{FF2B5EF4-FFF2-40B4-BE49-F238E27FC236}">
              <a16:creationId xmlns:a16="http://schemas.microsoft.com/office/drawing/2014/main" id="{00000000-0008-0000-0200-000047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84" name="AutoShape 108">
          <a:extLst>
            <a:ext uri="{FF2B5EF4-FFF2-40B4-BE49-F238E27FC236}">
              <a16:creationId xmlns:a16="http://schemas.microsoft.com/office/drawing/2014/main" id="{00000000-0008-0000-0200-000048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85" name="AutoShape 109">
          <a:extLst>
            <a:ext uri="{FF2B5EF4-FFF2-40B4-BE49-F238E27FC236}">
              <a16:creationId xmlns:a16="http://schemas.microsoft.com/office/drawing/2014/main" id="{00000000-0008-0000-0200-000049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86" name="AutoShape 110">
          <a:extLst>
            <a:ext uri="{FF2B5EF4-FFF2-40B4-BE49-F238E27FC236}">
              <a16:creationId xmlns:a16="http://schemas.microsoft.com/office/drawing/2014/main" id="{00000000-0008-0000-0200-00004A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87" name="AutoShape 111">
          <a:extLst>
            <a:ext uri="{FF2B5EF4-FFF2-40B4-BE49-F238E27FC236}">
              <a16:creationId xmlns:a16="http://schemas.microsoft.com/office/drawing/2014/main" id="{00000000-0008-0000-0200-00004B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88" name="AutoShape 112">
          <a:extLst>
            <a:ext uri="{FF2B5EF4-FFF2-40B4-BE49-F238E27FC236}">
              <a16:creationId xmlns:a16="http://schemas.microsoft.com/office/drawing/2014/main" id="{00000000-0008-0000-0200-00004C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89" name="AutoShape 113">
          <a:extLst>
            <a:ext uri="{FF2B5EF4-FFF2-40B4-BE49-F238E27FC236}">
              <a16:creationId xmlns:a16="http://schemas.microsoft.com/office/drawing/2014/main" id="{00000000-0008-0000-0200-00004D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90" name="AutoShape 114">
          <a:extLst>
            <a:ext uri="{FF2B5EF4-FFF2-40B4-BE49-F238E27FC236}">
              <a16:creationId xmlns:a16="http://schemas.microsoft.com/office/drawing/2014/main" id="{00000000-0008-0000-0200-00004E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91" name="AutoShape 115">
          <a:extLst>
            <a:ext uri="{FF2B5EF4-FFF2-40B4-BE49-F238E27FC236}">
              <a16:creationId xmlns:a16="http://schemas.microsoft.com/office/drawing/2014/main" id="{00000000-0008-0000-0200-00004F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92" name="AutoShape 116">
          <a:extLst>
            <a:ext uri="{FF2B5EF4-FFF2-40B4-BE49-F238E27FC236}">
              <a16:creationId xmlns:a16="http://schemas.microsoft.com/office/drawing/2014/main" id="{00000000-0008-0000-0200-000050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93" name="AutoShape 117">
          <a:extLst>
            <a:ext uri="{FF2B5EF4-FFF2-40B4-BE49-F238E27FC236}">
              <a16:creationId xmlns:a16="http://schemas.microsoft.com/office/drawing/2014/main" id="{00000000-0008-0000-0200-000051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94" name="AutoShape 118">
          <a:extLst>
            <a:ext uri="{FF2B5EF4-FFF2-40B4-BE49-F238E27FC236}">
              <a16:creationId xmlns:a16="http://schemas.microsoft.com/office/drawing/2014/main" id="{00000000-0008-0000-0200-000052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95" name="AutoShape 119">
          <a:extLst>
            <a:ext uri="{FF2B5EF4-FFF2-40B4-BE49-F238E27FC236}">
              <a16:creationId xmlns:a16="http://schemas.microsoft.com/office/drawing/2014/main" id="{00000000-0008-0000-0200-000053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96" name="AutoShape 120">
          <a:extLst>
            <a:ext uri="{FF2B5EF4-FFF2-40B4-BE49-F238E27FC236}">
              <a16:creationId xmlns:a16="http://schemas.microsoft.com/office/drawing/2014/main" id="{00000000-0008-0000-0200-000054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97" name="AutoShape 121">
          <a:extLst>
            <a:ext uri="{FF2B5EF4-FFF2-40B4-BE49-F238E27FC236}">
              <a16:creationId xmlns:a16="http://schemas.microsoft.com/office/drawing/2014/main" id="{00000000-0008-0000-0200-000055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98" name="AutoShape 122">
          <a:extLst>
            <a:ext uri="{FF2B5EF4-FFF2-40B4-BE49-F238E27FC236}">
              <a16:creationId xmlns:a16="http://schemas.microsoft.com/office/drawing/2014/main" id="{00000000-0008-0000-0200-000056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99" name="AutoShape 123">
          <a:extLst>
            <a:ext uri="{FF2B5EF4-FFF2-40B4-BE49-F238E27FC236}">
              <a16:creationId xmlns:a16="http://schemas.microsoft.com/office/drawing/2014/main" id="{00000000-0008-0000-0200-000057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00" name="AutoShape 124">
          <a:extLst>
            <a:ext uri="{FF2B5EF4-FFF2-40B4-BE49-F238E27FC236}">
              <a16:creationId xmlns:a16="http://schemas.microsoft.com/office/drawing/2014/main" id="{00000000-0008-0000-0200-000058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01" name="AutoShape 125">
          <a:extLst>
            <a:ext uri="{FF2B5EF4-FFF2-40B4-BE49-F238E27FC236}">
              <a16:creationId xmlns:a16="http://schemas.microsoft.com/office/drawing/2014/main" id="{00000000-0008-0000-0200-000059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02" name="AutoShape 126">
          <a:extLst>
            <a:ext uri="{FF2B5EF4-FFF2-40B4-BE49-F238E27FC236}">
              <a16:creationId xmlns:a16="http://schemas.microsoft.com/office/drawing/2014/main" id="{00000000-0008-0000-0200-00005A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03" name="AutoShape 127">
          <a:extLst>
            <a:ext uri="{FF2B5EF4-FFF2-40B4-BE49-F238E27FC236}">
              <a16:creationId xmlns:a16="http://schemas.microsoft.com/office/drawing/2014/main" id="{00000000-0008-0000-0200-00005B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04" name="AutoShape 128">
          <a:extLst>
            <a:ext uri="{FF2B5EF4-FFF2-40B4-BE49-F238E27FC236}">
              <a16:creationId xmlns:a16="http://schemas.microsoft.com/office/drawing/2014/main" id="{00000000-0008-0000-0200-00005C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05" name="AutoShape 129">
          <a:extLst>
            <a:ext uri="{FF2B5EF4-FFF2-40B4-BE49-F238E27FC236}">
              <a16:creationId xmlns:a16="http://schemas.microsoft.com/office/drawing/2014/main" id="{00000000-0008-0000-0200-00005D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06" name="AutoShape 130">
          <a:extLst>
            <a:ext uri="{FF2B5EF4-FFF2-40B4-BE49-F238E27FC236}">
              <a16:creationId xmlns:a16="http://schemas.microsoft.com/office/drawing/2014/main" id="{00000000-0008-0000-0200-00005E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07" name="AutoShape 131">
          <a:extLst>
            <a:ext uri="{FF2B5EF4-FFF2-40B4-BE49-F238E27FC236}">
              <a16:creationId xmlns:a16="http://schemas.microsoft.com/office/drawing/2014/main" id="{00000000-0008-0000-0200-00005F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08" name="AutoShape 132">
          <a:extLst>
            <a:ext uri="{FF2B5EF4-FFF2-40B4-BE49-F238E27FC236}">
              <a16:creationId xmlns:a16="http://schemas.microsoft.com/office/drawing/2014/main" id="{00000000-0008-0000-0200-000060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09" name="AutoShape 133">
          <a:extLst>
            <a:ext uri="{FF2B5EF4-FFF2-40B4-BE49-F238E27FC236}">
              <a16:creationId xmlns:a16="http://schemas.microsoft.com/office/drawing/2014/main" id="{00000000-0008-0000-0200-000061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10" name="AutoShape 134">
          <a:extLst>
            <a:ext uri="{FF2B5EF4-FFF2-40B4-BE49-F238E27FC236}">
              <a16:creationId xmlns:a16="http://schemas.microsoft.com/office/drawing/2014/main" id="{00000000-0008-0000-0200-000062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11" name="AutoShape 135">
          <a:extLst>
            <a:ext uri="{FF2B5EF4-FFF2-40B4-BE49-F238E27FC236}">
              <a16:creationId xmlns:a16="http://schemas.microsoft.com/office/drawing/2014/main" id="{00000000-0008-0000-0200-000063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12" name="AutoShape 136">
          <a:extLst>
            <a:ext uri="{FF2B5EF4-FFF2-40B4-BE49-F238E27FC236}">
              <a16:creationId xmlns:a16="http://schemas.microsoft.com/office/drawing/2014/main" id="{00000000-0008-0000-0200-000064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13" name="AutoShape 137">
          <a:extLst>
            <a:ext uri="{FF2B5EF4-FFF2-40B4-BE49-F238E27FC236}">
              <a16:creationId xmlns:a16="http://schemas.microsoft.com/office/drawing/2014/main" id="{00000000-0008-0000-0200-000065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14" name="AutoShape 138">
          <a:extLst>
            <a:ext uri="{FF2B5EF4-FFF2-40B4-BE49-F238E27FC236}">
              <a16:creationId xmlns:a16="http://schemas.microsoft.com/office/drawing/2014/main" id="{00000000-0008-0000-0200-000066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15" name="AutoShape 139">
          <a:extLst>
            <a:ext uri="{FF2B5EF4-FFF2-40B4-BE49-F238E27FC236}">
              <a16:creationId xmlns:a16="http://schemas.microsoft.com/office/drawing/2014/main" id="{00000000-0008-0000-0200-000067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16" name="AutoShape 140">
          <a:extLst>
            <a:ext uri="{FF2B5EF4-FFF2-40B4-BE49-F238E27FC236}">
              <a16:creationId xmlns:a16="http://schemas.microsoft.com/office/drawing/2014/main" id="{00000000-0008-0000-0200-000068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17" name="AutoShape 141">
          <a:extLst>
            <a:ext uri="{FF2B5EF4-FFF2-40B4-BE49-F238E27FC236}">
              <a16:creationId xmlns:a16="http://schemas.microsoft.com/office/drawing/2014/main" id="{00000000-0008-0000-0200-000069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18" name="AutoShape 142">
          <a:extLst>
            <a:ext uri="{FF2B5EF4-FFF2-40B4-BE49-F238E27FC236}">
              <a16:creationId xmlns:a16="http://schemas.microsoft.com/office/drawing/2014/main" id="{00000000-0008-0000-0200-00006A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19" name="AutoShape 143">
          <a:extLst>
            <a:ext uri="{FF2B5EF4-FFF2-40B4-BE49-F238E27FC236}">
              <a16:creationId xmlns:a16="http://schemas.microsoft.com/office/drawing/2014/main" id="{00000000-0008-0000-0200-00006B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20" name="AutoShape 144">
          <a:extLst>
            <a:ext uri="{FF2B5EF4-FFF2-40B4-BE49-F238E27FC236}">
              <a16:creationId xmlns:a16="http://schemas.microsoft.com/office/drawing/2014/main" id="{00000000-0008-0000-0200-00006C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21" name="AutoShape 145">
          <a:extLst>
            <a:ext uri="{FF2B5EF4-FFF2-40B4-BE49-F238E27FC236}">
              <a16:creationId xmlns:a16="http://schemas.microsoft.com/office/drawing/2014/main" id="{00000000-0008-0000-0200-00006D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22" name="AutoShape 146">
          <a:extLst>
            <a:ext uri="{FF2B5EF4-FFF2-40B4-BE49-F238E27FC236}">
              <a16:creationId xmlns:a16="http://schemas.microsoft.com/office/drawing/2014/main" id="{00000000-0008-0000-0200-00006E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23" name="AutoShape 147">
          <a:extLst>
            <a:ext uri="{FF2B5EF4-FFF2-40B4-BE49-F238E27FC236}">
              <a16:creationId xmlns:a16="http://schemas.microsoft.com/office/drawing/2014/main" id="{00000000-0008-0000-0200-00006F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24" name="AutoShape 148">
          <a:extLst>
            <a:ext uri="{FF2B5EF4-FFF2-40B4-BE49-F238E27FC236}">
              <a16:creationId xmlns:a16="http://schemas.microsoft.com/office/drawing/2014/main" id="{00000000-0008-0000-0200-000070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25" name="AutoShape 149">
          <a:extLst>
            <a:ext uri="{FF2B5EF4-FFF2-40B4-BE49-F238E27FC236}">
              <a16:creationId xmlns:a16="http://schemas.microsoft.com/office/drawing/2014/main" id="{00000000-0008-0000-0200-000071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26" name="AutoShape 150">
          <a:extLst>
            <a:ext uri="{FF2B5EF4-FFF2-40B4-BE49-F238E27FC236}">
              <a16:creationId xmlns:a16="http://schemas.microsoft.com/office/drawing/2014/main" id="{00000000-0008-0000-0200-000072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27" name="AutoShape 151">
          <a:extLst>
            <a:ext uri="{FF2B5EF4-FFF2-40B4-BE49-F238E27FC236}">
              <a16:creationId xmlns:a16="http://schemas.microsoft.com/office/drawing/2014/main" id="{00000000-0008-0000-0200-000073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28" name="AutoShape 152">
          <a:extLst>
            <a:ext uri="{FF2B5EF4-FFF2-40B4-BE49-F238E27FC236}">
              <a16:creationId xmlns:a16="http://schemas.microsoft.com/office/drawing/2014/main" id="{00000000-0008-0000-0200-000074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29" name="AutoShape 153">
          <a:extLst>
            <a:ext uri="{FF2B5EF4-FFF2-40B4-BE49-F238E27FC236}">
              <a16:creationId xmlns:a16="http://schemas.microsoft.com/office/drawing/2014/main" id="{00000000-0008-0000-0200-000075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30" name="AutoShape 154">
          <a:extLst>
            <a:ext uri="{FF2B5EF4-FFF2-40B4-BE49-F238E27FC236}">
              <a16:creationId xmlns:a16="http://schemas.microsoft.com/office/drawing/2014/main" id="{00000000-0008-0000-0200-000076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31" name="AutoShape 155">
          <a:extLst>
            <a:ext uri="{FF2B5EF4-FFF2-40B4-BE49-F238E27FC236}">
              <a16:creationId xmlns:a16="http://schemas.microsoft.com/office/drawing/2014/main" id="{00000000-0008-0000-0200-000077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32" name="AutoShape 156">
          <a:extLst>
            <a:ext uri="{FF2B5EF4-FFF2-40B4-BE49-F238E27FC236}">
              <a16:creationId xmlns:a16="http://schemas.microsoft.com/office/drawing/2014/main" id="{00000000-0008-0000-0200-000078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33" name="AutoShape 157">
          <a:extLst>
            <a:ext uri="{FF2B5EF4-FFF2-40B4-BE49-F238E27FC236}">
              <a16:creationId xmlns:a16="http://schemas.microsoft.com/office/drawing/2014/main" id="{00000000-0008-0000-0200-000079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34" name="AutoShape 158">
          <a:extLst>
            <a:ext uri="{FF2B5EF4-FFF2-40B4-BE49-F238E27FC236}">
              <a16:creationId xmlns:a16="http://schemas.microsoft.com/office/drawing/2014/main" id="{00000000-0008-0000-0200-00007A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35" name="AutoShape 159">
          <a:extLst>
            <a:ext uri="{FF2B5EF4-FFF2-40B4-BE49-F238E27FC236}">
              <a16:creationId xmlns:a16="http://schemas.microsoft.com/office/drawing/2014/main" id="{00000000-0008-0000-0200-00007B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36" name="AutoShape 160">
          <a:extLst>
            <a:ext uri="{FF2B5EF4-FFF2-40B4-BE49-F238E27FC236}">
              <a16:creationId xmlns:a16="http://schemas.microsoft.com/office/drawing/2014/main" id="{00000000-0008-0000-0200-00007C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37" name="AutoShape 92">
          <a:extLst>
            <a:ext uri="{FF2B5EF4-FFF2-40B4-BE49-F238E27FC236}">
              <a16:creationId xmlns:a16="http://schemas.microsoft.com/office/drawing/2014/main" id="{00000000-0008-0000-0200-00007D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38" name="AutoShape 93">
          <a:extLst>
            <a:ext uri="{FF2B5EF4-FFF2-40B4-BE49-F238E27FC236}">
              <a16:creationId xmlns:a16="http://schemas.microsoft.com/office/drawing/2014/main" id="{00000000-0008-0000-0200-00007E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39" name="AutoShape 94">
          <a:extLst>
            <a:ext uri="{FF2B5EF4-FFF2-40B4-BE49-F238E27FC236}">
              <a16:creationId xmlns:a16="http://schemas.microsoft.com/office/drawing/2014/main" id="{00000000-0008-0000-0200-00007F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40" name="AutoShape 95">
          <a:extLst>
            <a:ext uri="{FF2B5EF4-FFF2-40B4-BE49-F238E27FC236}">
              <a16:creationId xmlns:a16="http://schemas.microsoft.com/office/drawing/2014/main" id="{00000000-0008-0000-0200-000080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641" name="AutoShape 96">
          <a:extLst>
            <a:ext uri="{FF2B5EF4-FFF2-40B4-BE49-F238E27FC236}">
              <a16:creationId xmlns:a16="http://schemas.microsoft.com/office/drawing/2014/main" id="{00000000-0008-0000-0200-00008102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02" name="AutoShape 1">
          <a:extLst>
            <a:ext uri="{FF2B5EF4-FFF2-40B4-BE49-F238E27FC236}">
              <a16:creationId xmlns:a16="http://schemas.microsoft.com/office/drawing/2014/main" id="{00000000-0008-0000-0200-000022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03" name="AutoShape 2">
          <a:extLst>
            <a:ext uri="{FF2B5EF4-FFF2-40B4-BE49-F238E27FC236}">
              <a16:creationId xmlns:a16="http://schemas.microsoft.com/office/drawing/2014/main" id="{00000000-0008-0000-0200-000023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04" name="AutoShape 3">
          <a:extLst>
            <a:ext uri="{FF2B5EF4-FFF2-40B4-BE49-F238E27FC236}">
              <a16:creationId xmlns:a16="http://schemas.microsoft.com/office/drawing/2014/main" id="{00000000-0008-0000-0200-000024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05" name="AutoShape 4">
          <a:extLst>
            <a:ext uri="{FF2B5EF4-FFF2-40B4-BE49-F238E27FC236}">
              <a16:creationId xmlns:a16="http://schemas.microsoft.com/office/drawing/2014/main" id="{00000000-0008-0000-0200-000025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06" name="AutoShape 5">
          <a:extLst>
            <a:ext uri="{FF2B5EF4-FFF2-40B4-BE49-F238E27FC236}">
              <a16:creationId xmlns:a16="http://schemas.microsoft.com/office/drawing/2014/main" id="{00000000-0008-0000-0200-000026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07" name="AutoShape 6">
          <a:extLst>
            <a:ext uri="{FF2B5EF4-FFF2-40B4-BE49-F238E27FC236}">
              <a16:creationId xmlns:a16="http://schemas.microsoft.com/office/drawing/2014/main" id="{00000000-0008-0000-0200-000027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08" name="AutoShape 7">
          <a:extLst>
            <a:ext uri="{FF2B5EF4-FFF2-40B4-BE49-F238E27FC236}">
              <a16:creationId xmlns:a16="http://schemas.microsoft.com/office/drawing/2014/main" id="{00000000-0008-0000-0200-000028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09" name="AutoShape 8">
          <a:extLst>
            <a:ext uri="{FF2B5EF4-FFF2-40B4-BE49-F238E27FC236}">
              <a16:creationId xmlns:a16="http://schemas.microsoft.com/office/drawing/2014/main" id="{00000000-0008-0000-0200-000029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10" name="AutoShape 9">
          <a:extLst>
            <a:ext uri="{FF2B5EF4-FFF2-40B4-BE49-F238E27FC236}">
              <a16:creationId xmlns:a16="http://schemas.microsoft.com/office/drawing/2014/main" id="{00000000-0008-0000-0200-00002A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11" name="AutoShape 10">
          <a:extLst>
            <a:ext uri="{FF2B5EF4-FFF2-40B4-BE49-F238E27FC236}">
              <a16:creationId xmlns:a16="http://schemas.microsoft.com/office/drawing/2014/main" id="{00000000-0008-0000-0200-00002B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12" name="AutoShape 11">
          <a:extLst>
            <a:ext uri="{FF2B5EF4-FFF2-40B4-BE49-F238E27FC236}">
              <a16:creationId xmlns:a16="http://schemas.microsoft.com/office/drawing/2014/main" id="{00000000-0008-0000-0200-00002C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13" name="AutoShape 12">
          <a:extLst>
            <a:ext uri="{FF2B5EF4-FFF2-40B4-BE49-F238E27FC236}">
              <a16:creationId xmlns:a16="http://schemas.microsoft.com/office/drawing/2014/main" id="{00000000-0008-0000-0200-00002D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14" name="AutoShape 13">
          <a:extLst>
            <a:ext uri="{FF2B5EF4-FFF2-40B4-BE49-F238E27FC236}">
              <a16:creationId xmlns:a16="http://schemas.microsoft.com/office/drawing/2014/main" id="{00000000-0008-0000-0200-00002E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15" name="AutoShape 14">
          <a:extLst>
            <a:ext uri="{FF2B5EF4-FFF2-40B4-BE49-F238E27FC236}">
              <a16:creationId xmlns:a16="http://schemas.microsoft.com/office/drawing/2014/main" id="{00000000-0008-0000-0200-00002F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16" name="AutoShape 15">
          <a:extLst>
            <a:ext uri="{FF2B5EF4-FFF2-40B4-BE49-F238E27FC236}">
              <a16:creationId xmlns:a16="http://schemas.microsoft.com/office/drawing/2014/main" id="{00000000-0008-0000-0200-000030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17" name="AutoShape 16">
          <a:extLst>
            <a:ext uri="{FF2B5EF4-FFF2-40B4-BE49-F238E27FC236}">
              <a16:creationId xmlns:a16="http://schemas.microsoft.com/office/drawing/2014/main" id="{00000000-0008-0000-0200-000031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18" name="AutoShape 17">
          <a:extLst>
            <a:ext uri="{FF2B5EF4-FFF2-40B4-BE49-F238E27FC236}">
              <a16:creationId xmlns:a16="http://schemas.microsoft.com/office/drawing/2014/main" id="{00000000-0008-0000-0200-000032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19" name="AutoShape 18">
          <a:extLst>
            <a:ext uri="{FF2B5EF4-FFF2-40B4-BE49-F238E27FC236}">
              <a16:creationId xmlns:a16="http://schemas.microsoft.com/office/drawing/2014/main" id="{00000000-0008-0000-0200-000033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20" name="AutoShape 19">
          <a:extLst>
            <a:ext uri="{FF2B5EF4-FFF2-40B4-BE49-F238E27FC236}">
              <a16:creationId xmlns:a16="http://schemas.microsoft.com/office/drawing/2014/main" id="{00000000-0008-0000-0200-000034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21" name="AutoShape 20">
          <a:extLst>
            <a:ext uri="{FF2B5EF4-FFF2-40B4-BE49-F238E27FC236}">
              <a16:creationId xmlns:a16="http://schemas.microsoft.com/office/drawing/2014/main" id="{00000000-0008-0000-0200-000035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22" name="AutoShape 21">
          <a:extLst>
            <a:ext uri="{FF2B5EF4-FFF2-40B4-BE49-F238E27FC236}">
              <a16:creationId xmlns:a16="http://schemas.microsoft.com/office/drawing/2014/main" id="{00000000-0008-0000-0200-000036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23" name="AutoShape 22">
          <a:extLst>
            <a:ext uri="{FF2B5EF4-FFF2-40B4-BE49-F238E27FC236}">
              <a16:creationId xmlns:a16="http://schemas.microsoft.com/office/drawing/2014/main" id="{00000000-0008-0000-0200-000037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24" name="AutoShape 23">
          <a:extLst>
            <a:ext uri="{FF2B5EF4-FFF2-40B4-BE49-F238E27FC236}">
              <a16:creationId xmlns:a16="http://schemas.microsoft.com/office/drawing/2014/main" id="{00000000-0008-0000-0200-000038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25" name="AutoShape 24">
          <a:extLst>
            <a:ext uri="{FF2B5EF4-FFF2-40B4-BE49-F238E27FC236}">
              <a16:creationId xmlns:a16="http://schemas.microsoft.com/office/drawing/2014/main" id="{00000000-0008-0000-0200-000039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26" name="AutoShape 25">
          <a:extLst>
            <a:ext uri="{FF2B5EF4-FFF2-40B4-BE49-F238E27FC236}">
              <a16:creationId xmlns:a16="http://schemas.microsoft.com/office/drawing/2014/main" id="{00000000-0008-0000-0200-00003A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27" name="AutoShape 26">
          <a:extLst>
            <a:ext uri="{FF2B5EF4-FFF2-40B4-BE49-F238E27FC236}">
              <a16:creationId xmlns:a16="http://schemas.microsoft.com/office/drawing/2014/main" id="{00000000-0008-0000-0200-00003B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28" name="AutoShape 27">
          <a:extLst>
            <a:ext uri="{FF2B5EF4-FFF2-40B4-BE49-F238E27FC236}">
              <a16:creationId xmlns:a16="http://schemas.microsoft.com/office/drawing/2014/main" id="{00000000-0008-0000-0200-00003C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29" name="AutoShape 28">
          <a:extLst>
            <a:ext uri="{FF2B5EF4-FFF2-40B4-BE49-F238E27FC236}">
              <a16:creationId xmlns:a16="http://schemas.microsoft.com/office/drawing/2014/main" id="{00000000-0008-0000-0200-00003D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30" name="AutoShape 29">
          <a:extLst>
            <a:ext uri="{FF2B5EF4-FFF2-40B4-BE49-F238E27FC236}">
              <a16:creationId xmlns:a16="http://schemas.microsoft.com/office/drawing/2014/main" id="{00000000-0008-0000-0200-00003E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31" name="AutoShape 30">
          <a:extLst>
            <a:ext uri="{FF2B5EF4-FFF2-40B4-BE49-F238E27FC236}">
              <a16:creationId xmlns:a16="http://schemas.microsoft.com/office/drawing/2014/main" id="{00000000-0008-0000-0200-00003F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32" name="AutoShape 31">
          <a:extLst>
            <a:ext uri="{FF2B5EF4-FFF2-40B4-BE49-F238E27FC236}">
              <a16:creationId xmlns:a16="http://schemas.microsoft.com/office/drawing/2014/main" id="{00000000-0008-0000-0200-000040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33" name="AutoShape 32">
          <a:extLst>
            <a:ext uri="{FF2B5EF4-FFF2-40B4-BE49-F238E27FC236}">
              <a16:creationId xmlns:a16="http://schemas.microsoft.com/office/drawing/2014/main" id="{00000000-0008-0000-0200-000041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34" name="AutoShape 33">
          <a:extLst>
            <a:ext uri="{FF2B5EF4-FFF2-40B4-BE49-F238E27FC236}">
              <a16:creationId xmlns:a16="http://schemas.microsoft.com/office/drawing/2014/main" id="{00000000-0008-0000-0200-000042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35" name="AutoShape 34">
          <a:extLst>
            <a:ext uri="{FF2B5EF4-FFF2-40B4-BE49-F238E27FC236}">
              <a16:creationId xmlns:a16="http://schemas.microsoft.com/office/drawing/2014/main" id="{00000000-0008-0000-0200-000043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36" name="AutoShape 35">
          <a:extLst>
            <a:ext uri="{FF2B5EF4-FFF2-40B4-BE49-F238E27FC236}">
              <a16:creationId xmlns:a16="http://schemas.microsoft.com/office/drawing/2014/main" id="{00000000-0008-0000-0200-000044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37" name="AutoShape 36">
          <a:extLst>
            <a:ext uri="{FF2B5EF4-FFF2-40B4-BE49-F238E27FC236}">
              <a16:creationId xmlns:a16="http://schemas.microsoft.com/office/drawing/2014/main" id="{00000000-0008-0000-0200-000045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38" name="AutoShape 37">
          <a:extLst>
            <a:ext uri="{FF2B5EF4-FFF2-40B4-BE49-F238E27FC236}">
              <a16:creationId xmlns:a16="http://schemas.microsoft.com/office/drawing/2014/main" id="{00000000-0008-0000-0200-000046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39" name="AutoShape 38">
          <a:extLst>
            <a:ext uri="{FF2B5EF4-FFF2-40B4-BE49-F238E27FC236}">
              <a16:creationId xmlns:a16="http://schemas.microsoft.com/office/drawing/2014/main" id="{00000000-0008-0000-0200-000047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40" name="AutoShape 39">
          <a:extLst>
            <a:ext uri="{FF2B5EF4-FFF2-40B4-BE49-F238E27FC236}">
              <a16:creationId xmlns:a16="http://schemas.microsoft.com/office/drawing/2014/main" id="{00000000-0008-0000-0200-000048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41" name="AutoShape 40">
          <a:extLst>
            <a:ext uri="{FF2B5EF4-FFF2-40B4-BE49-F238E27FC236}">
              <a16:creationId xmlns:a16="http://schemas.microsoft.com/office/drawing/2014/main" id="{00000000-0008-0000-0200-000049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42" name="AutoShape 41">
          <a:extLst>
            <a:ext uri="{FF2B5EF4-FFF2-40B4-BE49-F238E27FC236}">
              <a16:creationId xmlns:a16="http://schemas.microsoft.com/office/drawing/2014/main" id="{00000000-0008-0000-0200-00004A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43" name="AutoShape 42">
          <a:extLst>
            <a:ext uri="{FF2B5EF4-FFF2-40B4-BE49-F238E27FC236}">
              <a16:creationId xmlns:a16="http://schemas.microsoft.com/office/drawing/2014/main" id="{00000000-0008-0000-0200-00004B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44" name="AutoShape 43">
          <a:extLst>
            <a:ext uri="{FF2B5EF4-FFF2-40B4-BE49-F238E27FC236}">
              <a16:creationId xmlns:a16="http://schemas.microsoft.com/office/drawing/2014/main" id="{00000000-0008-0000-0200-00004C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45" name="AutoShape 44">
          <a:extLst>
            <a:ext uri="{FF2B5EF4-FFF2-40B4-BE49-F238E27FC236}">
              <a16:creationId xmlns:a16="http://schemas.microsoft.com/office/drawing/2014/main" id="{00000000-0008-0000-0200-00004D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46" name="AutoShape 45">
          <a:extLst>
            <a:ext uri="{FF2B5EF4-FFF2-40B4-BE49-F238E27FC236}">
              <a16:creationId xmlns:a16="http://schemas.microsoft.com/office/drawing/2014/main" id="{00000000-0008-0000-0200-00004E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47" name="AutoShape 46">
          <a:extLst>
            <a:ext uri="{FF2B5EF4-FFF2-40B4-BE49-F238E27FC236}">
              <a16:creationId xmlns:a16="http://schemas.microsoft.com/office/drawing/2014/main" id="{00000000-0008-0000-0200-00004F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48" name="AutoShape 47">
          <a:extLst>
            <a:ext uri="{FF2B5EF4-FFF2-40B4-BE49-F238E27FC236}">
              <a16:creationId xmlns:a16="http://schemas.microsoft.com/office/drawing/2014/main" id="{00000000-0008-0000-0200-000050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49" name="AutoShape 48">
          <a:extLst>
            <a:ext uri="{FF2B5EF4-FFF2-40B4-BE49-F238E27FC236}">
              <a16:creationId xmlns:a16="http://schemas.microsoft.com/office/drawing/2014/main" id="{00000000-0008-0000-0200-000051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50" name="AutoShape 49">
          <a:extLst>
            <a:ext uri="{FF2B5EF4-FFF2-40B4-BE49-F238E27FC236}">
              <a16:creationId xmlns:a16="http://schemas.microsoft.com/office/drawing/2014/main" id="{00000000-0008-0000-0200-000052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51" name="AutoShape 50">
          <a:extLst>
            <a:ext uri="{FF2B5EF4-FFF2-40B4-BE49-F238E27FC236}">
              <a16:creationId xmlns:a16="http://schemas.microsoft.com/office/drawing/2014/main" id="{00000000-0008-0000-0200-000053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52" name="AutoShape 51">
          <a:extLst>
            <a:ext uri="{FF2B5EF4-FFF2-40B4-BE49-F238E27FC236}">
              <a16:creationId xmlns:a16="http://schemas.microsoft.com/office/drawing/2014/main" id="{00000000-0008-0000-0200-000054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53" name="AutoShape 52">
          <a:extLst>
            <a:ext uri="{FF2B5EF4-FFF2-40B4-BE49-F238E27FC236}">
              <a16:creationId xmlns:a16="http://schemas.microsoft.com/office/drawing/2014/main" id="{00000000-0008-0000-0200-000055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54" name="AutoShape 53">
          <a:extLst>
            <a:ext uri="{FF2B5EF4-FFF2-40B4-BE49-F238E27FC236}">
              <a16:creationId xmlns:a16="http://schemas.microsoft.com/office/drawing/2014/main" id="{00000000-0008-0000-0200-000056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55" name="AutoShape 54">
          <a:extLst>
            <a:ext uri="{FF2B5EF4-FFF2-40B4-BE49-F238E27FC236}">
              <a16:creationId xmlns:a16="http://schemas.microsoft.com/office/drawing/2014/main" id="{00000000-0008-0000-0200-000057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56" name="AutoShape 55">
          <a:extLst>
            <a:ext uri="{FF2B5EF4-FFF2-40B4-BE49-F238E27FC236}">
              <a16:creationId xmlns:a16="http://schemas.microsoft.com/office/drawing/2014/main" id="{00000000-0008-0000-0200-000058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57" name="AutoShape 56">
          <a:extLst>
            <a:ext uri="{FF2B5EF4-FFF2-40B4-BE49-F238E27FC236}">
              <a16:creationId xmlns:a16="http://schemas.microsoft.com/office/drawing/2014/main" id="{00000000-0008-0000-0200-000059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58" name="AutoShape 57">
          <a:extLst>
            <a:ext uri="{FF2B5EF4-FFF2-40B4-BE49-F238E27FC236}">
              <a16:creationId xmlns:a16="http://schemas.microsoft.com/office/drawing/2014/main" id="{00000000-0008-0000-0200-00005A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59" name="AutoShape 58">
          <a:extLst>
            <a:ext uri="{FF2B5EF4-FFF2-40B4-BE49-F238E27FC236}">
              <a16:creationId xmlns:a16="http://schemas.microsoft.com/office/drawing/2014/main" id="{00000000-0008-0000-0200-00005B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60" name="AutoShape 59">
          <a:extLst>
            <a:ext uri="{FF2B5EF4-FFF2-40B4-BE49-F238E27FC236}">
              <a16:creationId xmlns:a16="http://schemas.microsoft.com/office/drawing/2014/main" id="{00000000-0008-0000-0200-00005C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61" name="AutoShape 60">
          <a:extLst>
            <a:ext uri="{FF2B5EF4-FFF2-40B4-BE49-F238E27FC236}">
              <a16:creationId xmlns:a16="http://schemas.microsoft.com/office/drawing/2014/main" id="{00000000-0008-0000-0200-00005D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62" name="AutoShape 61">
          <a:extLst>
            <a:ext uri="{FF2B5EF4-FFF2-40B4-BE49-F238E27FC236}">
              <a16:creationId xmlns:a16="http://schemas.microsoft.com/office/drawing/2014/main" id="{00000000-0008-0000-0200-00005E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63" name="AutoShape 62">
          <a:extLst>
            <a:ext uri="{FF2B5EF4-FFF2-40B4-BE49-F238E27FC236}">
              <a16:creationId xmlns:a16="http://schemas.microsoft.com/office/drawing/2014/main" id="{00000000-0008-0000-0200-00005F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64" name="AutoShape 63">
          <a:extLst>
            <a:ext uri="{FF2B5EF4-FFF2-40B4-BE49-F238E27FC236}">
              <a16:creationId xmlns:a16="http://schemas.microsoft.com/office/drawing/2014/main" id="{00000000-0008-0000-0200-000060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65" name="AutoShape 64">
          <a:extLst>
            <a:ext uri="{FF2B5EF4-FFF2-40B4-BE49-F238E27FC236}">
              <a16:creationId xmlns:a16="http://schemas.microsoft.com/office/drawing/2014/main" id="{00000000-0008-0000-0200-000061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66" name="AutoShape 65">
          <a:extLst>
            <a:ext uri="{FF2B5EF4-FFF2-40B4-BE49-F238E27FC236}">
              <a16:creationId xmlns:a16="http://schemas.microsoft.com/office/drawing/2014/main" id="{00000000-0008-0000-0200-000062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67" name="AutoShape 66">
          <a:extLst>
            <a:ext uri="{FF2B5EF4-FFF2-40B4-BE49-F238E27FC236}">
              <a16:creationId xmlns:a16="http://schemas.microsoft.com/office/drawing/2014/main" id="{00000000-0008-0000-0200-000063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68" name="AutoShape 67">
          <a:extLst>
            <a:ext uri="{FF2B5EF4-FFF2-40B4-BE49-F238E27FC236}">
              <a16:creationId xmlns:a16="http://schemas.microsoft.com/office/drawing/2014/main" id="{00000000-0008-0000-0200-000064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69" name="AutoShape 68">
          <a:extLst>
            <a:ext uri="{FF2B5EF4-FFF2-40B4-BE49-F238E27FC236}">
              <a16:creationId xmlns:a16="http://schemas.microsoft.com/office/drawing/2014/main" id="{00000000-0008-0000-0200-000065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70" name="AutoShape 69">
          <a:extLst>
            <a:ext uri="{FF2B5EF4-FFF2-40B4-BE49-F238E27FC236}">
              <a16:creationId xmlns:a16="http://schemas.microsoft.com/office/drawing/2014/main" id="{00000000-0008-0000-0200-000066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71" name="AutoShape 70">
          <a:extLst>
            <a:ext uri="{FF2B5EF4-FFF2-40B4-BE49-F238E27FC236}">
              <a16:creationId xmlns:a16="http://schemas.microsoft.com/office/drawing/2014/main" id="{00000000-0008-0000-0200-000067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72" name="AutoShape 71">
          <a:extLst>
            <a:ext uri="{FF2B5EF4-FFF2-40B4-BE49-F238E27FC236}">
              <a16:creationId xmlns:a16="http://schemas.microsoft.com/office/drawing/2014/main" id="{00000000-0008-0000-0200-000068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73" name="AutoShape 72">
          <a:extLst>
            <a:ext uri="{FF2B5EF4-FFF2-40B4-BE49-F238E27FC236}">
              <a16:creationId xmlns:a16="http://schemas.microsoft.com/office/drawing/2014/main" id="{00000000-0008-0000-0200-000069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74" name="AutoShape 73">
          <a:extLst>
            <a:ext uri="{FF2B5EF4-FFF2-40B4-BE49-F238E27FC236}">
              <a16:creationId xmlns:a16="http://schemas.microsoft.com/office/drawing/2014/main" id="{00000000-0008-0000-0200-00006A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75" name="AutoShape 74">
          <a:extLst>
            <a:ext uri="{FF2B5EF4-FFF2-40B4-BE49-F238E27FC236}">
              <a16:creationId xmlns:a16="http://schemas.microsoft.com/office/drawing/2014/main" id="{00000000-0008-0000-0200-00006B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76" name="AutoShape 75">
          <a:extLst>
            <a:ext uri="{FF2B5EF4-FFF2-40B4-BE49-F238E27FC236}">
              <a16:creationId xmlns:a16="http://schemas.microsoft.com/office/drawing/2014/main" id="{00000000-0008-0000-0200-00006C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77" name="AutoShape 76">
          <a:extLst>
            <a:ext uri="{FF2B5EF4-FFF2-40B4-BE49-F238E27FC236}">
              <a16:creationId xmlns:a16="http://schemas.microsoft.com/office/drawing/2014/main" id="{00000000-0008-0000-0200-00006D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78" name="AutoShape 77">
          <a:extLst>
            <a:ext uri="{FF2B5EF4-FFF2-40B4-BE49-F238E27FC236}">
              <a16:creationId xmlns:a16="http://schemas.microsoft.com/office/drawing/2014/main" id="{00000000-0008-0000-0200-00006E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79" name="AutoShape 78">
          <a:extLst>
            <a:ext uri="{FF2B5EF4-FFF2-40B4-BE49-F238E27FC236}">
              <a16:creationId xmlns:a16="http://schemas.microsoft.com/office/drawing/2014/main" id="{00000000-0008-0000-0200-00006F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80" name="AutoShape 79">
          <a:extLst>
            <a:ext uri="{FF2B5EF4-FFF2-40B4-BE49-F238E27FC236}">
              <a16:creationId xmlns:a16="http://schemas.microsoft.com/office/drawing/2014/main" id="{00000000-0008-0000-0200-000070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81" name="AutoShape 80">
          <a:extLst>
            <a:ext uri="{FF2B5EF4-FFF2-40B4-BE49-F238E27FC236}">
              <a16:creationId xmlns:a16="http://schemas.microsoft.com/office/drawing/2014/main" id="{00000000-0008-0000-0200-000071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82" name="AutoShape 81">
          <a:extLst>
            <a:ext uri="{FF2B5EF4-FFF2-40B4-BE49-F238E27FC236}">
              <a16:creationId xmlns:a16="http://schemas.microsoft.com/office/drawing/2014/main" id="{00000000-0008-0000-0200-000072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83" name="AutoShape 82">
          <a:extLst>
            <a:ext uri="{FF2B5EF4-FFF2-40B4-BE49-F238E27FC236}">
              <a16:creationId xmlns:a16="http://schemas.microsoft.com/office/drawing/2014/main" id="{00000000-0008-0000-0200-000073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84" name="AutoShape 83">
          <a:extLst>
            <a:ext uri="{FF2B5EF4-FFF2-40B4-BE49-F238E27FC236}">
              <a16:creationId xmlns:a16="http://schemas.microsoft.com/office/drawing/2014/main" id="{00000000-0008-0000-0200-000074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85" name="AutoShape 84">
          <a:extLst>
            <a:ext uri="{FF2B5EF4-FFF2-40B4-BE49-F238E27FC236}">
              <a16:creationId xmlns:a16="http://schemas.microsoft.com/office/drawing/2014/main" id="{00000000-0008-0000-0200-000075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86" name="AutoShape 85">
          <a:extLst>
            <a:ext uri="{FF2B5EF4-FFF2-40B4-BE49-F238E27FC236}">
              <a16:creationId xmlns:a16="http://schemas.microsoft.com/office/drawing/2014/main" id="{00000000-0008-0000-0200-000076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87" name="AutoShape 86">
          <a:extLst>
            <a:ext uri="{FF2B5EF4-FFF2-40B4-BE49-F238E27FC236}">
              <a16:creationId xmlns:a16="http://schemas.microsoft.com/office/drawing/2014/main" id="{00000000-0008-0000-0200-000077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88" name="AutoShape 87">
          <a:extLst>
            <a:ext uri="{FF2B5EF4-FFF2-40B4-BE49-F238E27FC236}">
              <a16:creationId xmlns:a16="http://schemas.microsoft.com/office/drawing/2014/main" id="{00000000-0008-0000-0200-000078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89" name="AutoShape 88">
          <a:extLst>
            <a:ext uri="{FF2B5EF4-FFF2-40B4-BE49-F238E27FC236}">
              <a16:creationId xmlns:a16="http://schemas.microsoft.com/office/drawing/2014/main" id="{00000000-0008-0000-0200-000079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90" name="AutoShape 89">
          <a:extLst>
            <a:ext uri="{FF2B5EF4-FFF2-40B4-BE49-F238E27FC236}">
              <a16:creationId xmlns:a16="http://schemas.microsoft.com/office/drawing/2014/main" id="{00000000-0008-0000-0200-00007A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91" name="AutoShape 90">
          <a:extLst>
            <a:ext uri="{FF2B5EF4-FFF2-40B4-BE49-F238E27FC236}">
              <a16:creationId xmlns:a16="http://schemas.microsoft.com/office/drawing/2014/main" id="{00000000-0008-0000-0200-00007B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92" name="AutoShape 91">
          <a:extLst>
            <a:ext uri="{FF2B5EF4-FFF2-40B4-BE49-F238E27FC236}">
              <a16:creationId xmlns:a16="http://schemas.microsoft.com/office/drawing/2014/main" id="{00000000-0008-0000-0200-00007C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93" name="AutoShape 92">
          <a:extLst>
            <a:ext uri="{FF2B5EF4-FFF2-40B4-BE49-F238E27FC236}">
              <a16:creationId xmlns:a16="http://schemas.microsoft.com/office/drawing/2014/main" id="{00000000-0008-0000-0200-00007D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94" name="AutoShape 93">
          <a:extLst>
            <a:ext uri="{FF2B5EF4-FFF2-40B4-BE49-F238E27FC236}">
              <a16:creationId xmlns:a16="http://schemas.microsoft.com/office/drawing/2014/main" id="{00000000-0008-0000-0200-00007E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95" name="AutoShape 94">
          <a:extLst>
            <a:ext uri="{FF2B5EF4-FFF2-40B4-BE49-F238E27FC236}">
              <a16:creationId xmlns:a16="http://schemas.microsoft.com/office/drawing/2014/main" id="{00000000-0008-0000-0200-00007F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96" name="AutoShape 95">
          <a:extLst>
            <a:ext uri="{FF2B5EF4-FFF2-40B4-BE49-F238E27FC236}">
              <a16:creationId xmlns:a16="http://schemas.microsoft.com/office/drawing/2014/main" id="{00000000-0008-0000-0200-000080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97" name="AutoShape 96">
          <a:extLst>
            <a:ext uri="{FF2B5EF4-FFF2-40B4-BE49-F238E27FC236}">
              <a16:creationId xmlns:a16="http://schemas.microsoft.com/office/drawing/2014/main" id="{00000000-0008-0000-0200-000081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98" name="AutoShape 97">
          <a:extLst>
            <a:ext uri="{FF2B5EF4-FFF2-40B4-BE49-F238E27FC236}">
              <a16:creationId xmlns:a16="http://schemas.microsoft.com/office/drawing/2014/main" id="{00000000-0008-0000-0200-000082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899" name="AutoShape 98">
          <a:extLst>
            <a:ext uri="{FF2B5EF4-FFF2-40B4-BE49-F238E27FC236}">
              <a16:creationId xmlns:a16="http://schemas.microsoft.com/office/drawing/2014/main" id="{00000000-0008-0000-0200-000083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00" name="AutoShape 99">
          <a:extLst>
            <a:ext uri="{FF2B5EF4-FFF2-40B4-BE49-F238E27FC236}">
              <a16:creationId xmlns:a16="http://schemas.microsoft.com/office/drawing/2014/main" id="{00000000-0008-0000-0200-000084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01" name="AutoShape 100">
          <a:extLst>
            <a:ext uri="{FF2B5EF4-FFF2-40B4-BE49-F238E27FC236}">
              <a16:creationId xmlns:a16="http://schemas.microsoft.com/office/drawing/2014/main" id="{00000000-0008-0000-0200-000085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02" name="AutoShape 101">
          <a:extLst>
            <a:ext uri="{FF2B5EF4-FFF2-40B4-BE49-F238E27FC236}">
              <a16:creationId xmlns:a16="http://schemas.microsoft.com/office/drawing/2014/main" id="{00000000-0008-0000-0200-000086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03" name="AutoShape 102">
          <a:extLst>
            <a:ext uri="{FF2B5EF4-FFF2-40B4-BE49-F238E27FC236}">
              <a16:creationId xmlns:a16="http://schemas.microsoft.com/office/drawing/2014/main" id="{00000000-0008-0000-0200-000087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04" name="AutoShape 103">
          <a:extLst>
            <a:ext uri="{FF2B5EF4-FFF2-40B4-BE49-F238E27FC236}">
              <a16:creationId xmlns:a16="http://schemas.microsoft.com/office/drawing/2014/main" id="{00000000-0008-0000-0200-000088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05" name="AutoShape 104">
          <a:extLst>
            <a:ext uri="{FF2B5EF4-FFF2-40B4-BE49-F238E27FC236}">
              <a16:creationId xmlns:a16="http://schemas.microsoft.com/office/drawing/2014/main" id="{00000000-0008-0000-0200-000089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06" name="AutoShape 105">
          <a:extLst>
            <a:ext uri="{FF2B5EF4-FFF2-40B4-BE49-F238E27FC236}">
              <a16:creationId xmlns:a16="http://schemas.microsoft.com/office/drawing/2014/main" id="{00000000-0008-0000-0200-00008A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07" name="AutoShape 106">
          <a:extLst>
            <a:ext uri="{FF2B5EF4-FFF2-40B4-BE49-F238E27FC236}">
              <a16:creationId xmlns:a16="http://schemas.microsoft.com/office/drawing/2014/main" id="{00000000-0008-0000-0200-00008B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08" name="AutoShape 107">
          <a:extLst>
            <a:ext uri="{FF2B5EF4-FFF2-40B4-BE49-F238E27FC236}">
              <a16:creationId xmlns:a16="http://schemas.microsoft.com/office/drawing/2014/main" id="{00000000-0008-0000-0200-00008C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09" name="AutoShape 108">
          <a:extLst>
            <a:ext uri="{FF2B5EF4-FFF2-40B4-BE49-F238E27FC236}">
              <a16:creationId xmlns:a16="http://schemas.microsoft.com/office/drawing/2014/main" id="{00000000-0008-0000-0200-00008D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10" name="AutoShape 109">
          <a:extLst>
            <a:ext uri="{FF2B5EF4-FFF2-40B4-BE49-F238E27FC236}">
              <a16:creationId xmlns:a16="http://schemas.microsoft.com/office/drawing/2014/main" id="{00000000-0008-0000-0200-00008E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11" name="AutoShape 110">
          <a:extLst>
            <a:ext uri="{FF2B5EF4-FFF2-40B4-BE49-F238E27FC236}">
              <a16:creationId xmlns:a16="http://schemas.microsoft.com/office/drawing/2014/main" id="{00000000-0008-0000-0200-00008F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12" name="AutoShape 111">
          <a:extLst>
            <a:ext uri="{FF2B5EF4-FFF2-40B4-BE49-F238E27FC236}">
              <a16:creationId xmlns:a16="http://schemas.microsoft.com/office/drawing/2014/main" id="{00000000-0008-0000-0200-000090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13" name="AutoShape 112">
          <a:extLst>
            <a:ext uri="{FF2B5EF4-FFF2-40B4-BE49-F238E27FC236}">
              <a16:creationId xmlns:a16="http://schemas.microsoft.com/office/drawing/2014/main" id="{00000000-0008-0000-0200-000091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14" name="AutoShape 113">
          <a:extLst>
            <a:ext uri="{FF2B5EF4-FFF2-40B4-BE49-F238E27FC236}">
              <a16:creationId xmlns:a16="http://schemas.microsoft.com/office/drawing/2014/main" id="{00000000-0008-0000-0200-000092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15" name="AutoShape 114">
          <a:extLst>
            <a:ext uri="{FF2B5EF4-FFF2-40B4-BE49-F238E27FC236}">
              <a16:creationId xmlns:a16="http://schemas.microsoft.com/office/drawing/2014/main" id="{00000000-0008-0000-0200-000093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16" name="AutoShape 115">
          <a:extLst>
            <a:ext uri="{FF2B5EF4-FFF2-40B4-BE49-F238E27FC236}">
              <a16:creationId xmlns:a16="http://schemas.microsoft.com/office/drawing/2014/main" id="{00000000-0008-0000-0200-000094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17" name="AutoShape 116">
          <a:extLst>
            <a:ext uri="{FF2B5EF4-FFF2-40B4-BE49-F238E27FC236}">
              <a16:creationId xmlns:a16="http://schemas.microsoft.com/office/drawing/2014/main" id="{00000000-0008-0000-0200-000095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18" name="AutoShape 117">
          <a:extLst>
            <a:ext uri="{FF2B5EF4-FFF2-40B4-BE49-F238E27FC236}">
              <a16:creationId xmlns:a16="http://schemas.microsoft.com/office/drawing/2014/main" id="{00000000-0008-0000-0200-000096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19" name="AutoShape 118">
          <a:extLst>
            <a:ext uri="{FF2B5EF4-FFF2-40B4-BE49-F238E27FC236}">
              <a16:creationId xmlns:a16="http://schemas.microsoft.com/office/drawing/2014/main" id="{00000000-0008-0000-0200-000097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20" name="AutoShape 119">
          <a:extLst>
            <a:ext uri="{FF2B5EF4-FFF2-40B4-BE49-F238E27FC236}">
              <a16:creationId xmlns:a16="http://schemas.microsoft.com/office/drawing/2014/main" id="{00000000-0008-0000-0200-000098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21" name="AutoShape 120">
          <a:extLst>
            <a:ext uri="{FF2B5EF4-FFF2-40B4-BE49-F238E27FC236}">
              <a16:creationId xmlns:a16="http://schemas.microsoft.com/office/drawing/2014/main" id="{00000000-0008-0000-0200-000099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22" name="AutoShape 121">
          <a:extLst>
            <a:ext uri="{FF2B5EF4-FFF2-40B4-BE49-F238E27FC236}">
              <a16:creationId xmlns:a16="http://schemas.microsoft.com/office/drawing/2014/main" id="{00000000-0008-0000-0200-00009A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23" name="AutoShape 122">
          <a:extLst>
            <a:ext uri="{FF2B5EF4-FFF2-40B4-BE49-F238E27FC236}">
              <a16:creationId xmlns:a16="http://schemas.microsoft.com/office/drawing/2014/main" id="{00000000-0008-0000-0200-00009B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24" name="AutoShape 123">
          <a:extLst>
            <a:ext uri="{FF2B5EF4-FFF2-40B4-BE49-F238E27FC236}">
              <a16:creationId xmlns:a16="http://schemas.microsoft.com/office/drawing/2014/main" id="{00000000-0008-0000-0200-00009C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25" name="AutoShape 124">
          <a:extLst>
            <a:ext uri="{FF2B5EF4-FFF2-40B4-BE49-F238E27FC236}">
              <a16:creationId xmlns:a16="http://schemas.microsoft.com/office/drawing/2014/main" id="{00000000-0008-0000-0200-00009D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26" name="AutoShape 125">
          <a:extLst>
            <a:ext uri="{FF2B5EF4-FFF2-40B4-BE49-F238E27FC236}">
              <a16:creationId xmlns:a16="http://schemas.microsoft.com/office/drawing/2014/main" id="{00000000-0008-0000-0200-00009E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27" name="AutoShape 126">
          <a:extLst>
            <a:ext uri="{FF2B5EF4-FFF2-40B4-BE49-F238E27FC236}">
              <a16:creationId xmlns:a16="http://schemas.microsoft.com/office/drawing/2014/main" id="{00000000-0008-0000-0200-00009F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28" name="AutoShape 127">
          <a:extLst>
            <a:ext uri="{FF2B5EF4-FFF2-40B4-BE49-F238E27FC236}">
              <a16:creationId xmlns:a16="http://schemas.microsoft.com/office/drawing/2014/main" id="{00000000-0008-0000-0200-0000A0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29" name="AutoShape 128">
          <a:extLst>
            <a:ext uri="{FF2B5EF4-FFF2-40B4-BE49-F238E27FC236}">
              <a16:creationId xmlns:a16="http://schemas.microsoft.com/office/drawing/2014/main" id="{00000000-0008-0000-0200-0000A1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30" name="AutoShape 129">
          <a:extLst>
            <a:ext uri="{FF2B5EF4-FFF2-40B4-BE49-F238E27FC236}">
              <a16:creationId xmlns:a16="http://schemas.microsoft.com/office/drawing/2014/main" id="{00000000-0008-0000-0200-0000A2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31" name="AutoShape 130">
          <a:extLst>
            <a:ext uri="{FF2B5EF4-FFF2-40B4-BE49-F238E27FC236}">
              <a16:creationId xmlns:a16="http://schemas.microsoft.com/office/drawing/2014/main" id="{00000000-0008-0000-0200-0000A3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32" name="AutoShape 131">
          <a:extLst>
            <a:ext uri="{FF2B5EF4-FFF2-40B4-BE49-F238E27FC236}">
              <a16:creationId xmlns:a16="http://schemas.microsoft.com/office/drawing/2014/main" id="{00000000-0008-0000-0200-0000A4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33" name="AutoShape 132">
          <a:extLst>
            <a:ext uri="{FF2B5EF4-FFF2-40B4-BE49-F238E27FC236}">
              <a16:creationId xmlns:a16="http://schemas.microsoft.com/office/drawing/2014/main" id="{00000000-0008-0000-0200-0000A5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34" name="AutoShape 133">
          <a:extLst>
            <a:ext uri="{FF2B5EF4-FFF2-40B4-BE49-F238E27FC236}">
              <a16:creationId xmlns:a16="http://schemas.microsoft.com/office/drawing/2014/main" id="{00000000-0008-0000-0200-0000A6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35" name="AutoShape 134">
          <a:extLst>
            <a:ext uri="{FF2B5EF4-FFF2-40B4-BE49-F238E27FC236}">
              <a16:creationId xmlns:a16="http://schemas.microsoft.com/office/drawing/2014/main" id="{00000000-0008-0000-0200-0000A7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36" name="AutoShape 135">
          <a:extLst>
            <a:ext uri="{FF2B5EF4-FFF2-40B4-BE49-F238E27FC236}">
              <a16:creationId xmlns:a16="http://schemas.microsoft.com/office/drawing/2014/main" id="{00000000-0008-0000-0200-0000A8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37" name="AutoShape 136">
          <a:extLst>
            <a:ext uri="{FF2B5EF4-FFF2-40B4-BE49-F238E27FC236}">
              <a16:creationId xmlns:a16="http://schemas.microsoft.com/office/drawing/2014/main" id="{00000000-0008-0000-0200-0000A9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38" name="AutoShape 137">
          <a:extLst>
            <a:ext uri="{FF2B5EF4-FFF2-40B4-BE49-F238E27FC236}">
              <a16:creationId xmlns:a16="http://schemas.microsoft.com/office/drawing/2014/main" id="{00000000-0008-0000-0200-0000AA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39" name="AutoShape 138">
          <a:extLst>
            <a:ext uri="{FF2B5EF4-FFF2-40B4-BE49-F238E27FC236}">
              <a16:creationId xmlns:a16="http://schemas.microsoft.com/office/drawing/2014/main" id="{00000000-0008-0000-0200-0000AB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40" name="AutoShape 139">
          <a:extLst>
            <a:ext uri="{FF2B5EF4-FFF2-40B4-BE49-F238E27FC236}">
              <a16:creationId xmlns:a16="http://schemas.microsoft.com/office/drawing/2014/main" id="{00000000-0008-0000-0200-0000AC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41" name="AutoShape 140">
          <a:extLst>
            <a:ext uri="{FF2B5EF4-FFF2-40B4-BE49-F238E27FC236}">
              <a16:creationId xmlns:a16="http://schemas.microsoft.com/office/drawing/2014/main" id="{00000000-0008-0000-0200-0000AD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42" name="AutoShape 141">
          <a:extLst>
            <a:ext uri="{FF2B5EF4-FFF2-40B4-BE49-F238E27FC236}">
              <a16:creationId xmlns:a16="http://schemas.microsoft.com/office/drawing/2014/main" id="{00000000-0008-0000-0200-0000AE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43" name="AutoShape 142">
          <a:extLst>
            <a:ext uri="{FF2B5EF4-FFF2-40B4-BE49-F238E27FC236}">
              <a16:creationId xmlns:a16="http://schemas.microsoft.com/office/drawing/2014/main" id="{00000000-0008-0000-0200-0000AF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44" name="AutoShape 143">
          <a:extLst>
            <a:ext uri="{FF2B5EF4-FFF2-40B4-BE49-F238E27FC236}">
              <a16:creationId xmlns:a16="http://schemas.microsoft.com/office/drawing/2014/main" id="{00000000-0008-0000-0200-0000B0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45" name="AutoShape 144">
          <a:extLst>
            <a:ext uri="{FF2B5EF4-FFF2-40B4-BE49-F238E27FC236}">
              <a16:creationId xmlns:a16="http://schemas.microsoft.com/office/drawing/2014/main" id="{00000000-0008-0000-0200-0000B1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46" name="AutoShape 145">
          <a:extLst>
            <a:ext uri="{FF2B5EF4-FFF2-40B4-BE49-F238E27FC236}">
              <a16:creationId xmlns:a16="http://schemas.microsoft.com/office/drawing/2014/main" id="{00000000-0008-0000-0200-0000B2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47" name="AutoShape 146">
          <a:extLst>
            <a:ext uri="{FF2B5EF4-FFF2-40B4-BE49-F238E27FC236}">
              <a16:creationId xmlns:a16="http://schemas.microsoft.com/office/drawing/2014/main" id="{00000000-0008-0000-0200-0000B3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48" name="AutoShape 147">
          <a:extLst>
            <a:ext uri="{FF2B5EF4-FFF2-40B4-BE49-F238E27FC236}">
              <a16:creationId xmlns:a16="http://schemas.microsoft.com/office/drawing/2014/main" id="{00000000-0008-0000-0200-0000B4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49" name="AutoShape 148">
          <a:extLst>
            <a:ext uri="{FF2B5EF4-FFF2-40B4-BE49-F238E27FC236}">
              <a16:creationId xmlns:a16="http://schemas.microsoft.com/office/drawing/2014/main" id="{00000000-0008-0000-0200-0000B5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50" name="AutoShape 149">
          <a:extLst>
            <a:ext uri="{FF2B5EF4-FFF2-40B4-BE49-F238E27FC236}">
              <a16:creationId xmlns:a16="http://schemas.microsoft.com/office/drawing/2014/main" id="{00000000-0008-0000-0200-0000B6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51" name="AutoShape 150">
          <a:extLst>
            <a:ext uri="{FF2B5EF4-FFF2-40B4-BE49-F238E27FC236}">
              <a16:creationId xmlns:a16="http://schemas.microsoft.com/office/drawing/2014/main" id="{00000000-0008-0000-0200-0000B7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52" name="AutoShape 151">
          <a:extLst>
            <a:ext uri="{FF2B5EF4-FFF2-40B4-BE49-F238E27FC236}">
              <a16:creationId xmlns:a16="http://schemas.microsoft.com/office/drawing/2014/main" id="{00000000-0008-0000-0200-0000B8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53" name="AutoShape 152">
          <a:extLst>
            <a:ext uri="{FF2B5EF4-FFF2-40B4-BE49-F238E27FC236}">
              <a16:creationId xmlns:a16="http://schemas.microsoft.com/office/drawing/2014/main" id="{00000000-0008-0000-0200-0000B9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54" name="AutoShape 153">
          <a:extLst>
            <a:ext uri="{FF2B5EF4-FFF2-40B4-BE49-F238E27FC236}">
              <a16:creationId xmlns:a16="http://schemas.microsoft.com/office/drawing/2014/main" id="{00000000-0008-0000-0200-0000BA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55" name="AutoShape 154">
          <a:extLst>
            <a:ext uri="{FF2B5EF4-FFF2-40B4-BE49-F238E27FC236}">
              <a16:creationId xmlns:a16="http://schemas.microsoft.com/office/drawing/2014/main" id="{00000000-0008-0000-0200-0000BB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56" name="AutoShape 155">
          <a:extLst>
            <a:ext uri="{FF2B5EF4-FFF2-40B4-BE49-F238E27FC236}">
              <a16:creationId xmlns:a16="http://schemas.microsoft.com/office/drawing/2014/main" id="{00000000-0008-0000-0200-0000BC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57" name="AutoShape 156">
          <a:extLst>
            <a:ext uri="{FF2B5EF4-FFF2-40B4-BE49-F238E27FC236}">
              <a16:creationId xmlns:a16="http://schemas.microsoft.com/office/drawing/2014/main" id="{00000000-0008-0000-0200-0000BD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58" name="AutoShape 157">
          <a:extLst>
            <a:ext uri="{FF2B5EF4-FFF2-40B4-BE49-F238E27FC236}">
              <a16:creationId xmlns:a16="http://schemas.microsoft.com/office/drawing/2014/main" id="{00000000-0008-0000-0200-0000BE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59" name="AutoShape 158">
          <a:extLst>
            <a:ext uri="{FF2B5EF4-FFF2-40B4-BE49-F238E27FC236}">
              <a16:creationId xmlns:a16="http://schemas.microsoft.com/office/drawing/2014/main" id="{00000000-0008-0000-0200-0000BF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60" name="AutoShape 159">
          <a:extLst>
            <a:ext uri="{FF2B5EF4-FFF2-40B4-BE49-F238E27FC236}">
              <a16:creationId xmlns:a16="http://schemas.microsoft.com/office/drawing/2014/main" id="{00000000-0008-0000-0200-0000C0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50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961" name="AutoShape 160">
          <a:extLst>
            <a:ext uri="{FF2B5EF4-FFF2-40B4-BE49-F238E27FC236}">
              <a16:creationId xmlns:a16="http://schemas.microsoft.com/office/drawing/2014/main" id="{00000000-0008-0000-0200-0000C1030000}"/>
            </a:ext>
          </a:extLst>
        </xdr:cNvPr>
        <xdr:cNvSpPr>
          <a:spLocks/>
        </xdr:cNvSpPr>
      </xdr:nvSpPr>
      <xdr:spPr bwMode="auto">
        <a:xfrm>
          <a:off x="4724400" y="5191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62" name="AutoShape 1">
          <a:extLst>
            <a:ext uri="{FF2B5EF4-FFF2-40B4-BE49-F238E27FC236}">
              <a16:creationId xmlns:a16="http://schemas.microsoft.com/office/drawing/2014/main" id="{00000000-0008-0000-0200-0000C2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63" name="AutoShape 2">
          <a:extLst>
            <a:ext uri="{FF2B5EF4-FFF2-40B4-BE49-F238E27FC236}">
              <a16:creationId xmlns:a16="http://schemas.microsoft.com/office/drawing/2014/main" id="{00000000-0008-0000-0200-0000C3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64" name="AutoShape 3">
          <a:extLst>
            <a:ext uri="{FF2B5EF4-FFF2-40B4-BE49-F238E27FC236}">
              <a16:creationId xmlns:a16="http://schemas.microsoft.com/office/drawing/2014/main" id="{00000000-0008-0000-0200-0000C4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65" name="AutoShape 4">
          <a:extLst>
            <a:ext uri="{FF2B5EF4-FFF2-40B4-BE49-F238E27FC236}">
              <a16:creationId xmlns:a16="http://schemas.microsoft.com/office/drawing/2014/main" id="{00000000-0008-0000-0200-0000C5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66" name="AutoShape 5">
          <a:extLst>
            <a:ext uri="{FF2B5EF4-FFF2-40B4-BE49-F238E27FC236}">
              <a16:creationId xmlns:a16="http://schemas.microsoft.com/office/drawing/2014/main" id="{00000000-0008-0000-0200-0000C6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67" name="AutoShape 6">
          <a:extLst>
            <a:ext uri="{FF2B5EF4-FFF2-40B4-BE49-F238E27FC236}">
              <a16:creationId xmlns:a16="http://schemas.microsoft.com/office/drawing/2014/main" id="{00000000-0008-0000-0200-0000C7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68" name="AutoShape 7">
          <a:extLst>
            <a:ext uri="{FF2B5EF4-FFF2-40B4-BE49-F238E27FC236}">
              <a16:creationId xmlns:a16="http://schemas.microsoft.com/office/drawing/2014/main" id="{00000000-0008-0000-0200-0000C8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69" name="AutoShape 8">
          <a:extLst>
            <a:ext uri="{FF2B5EF4-FFF2-40B4-BE49-F238E27FC236}">
              <a16:creationId xmlns:a16="http://schemas.microsoft.com/office/drawing/2014/main" id="{00000000-0008-0000-0200-0000C9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70" name="AutoShape 9">
          <a:extLst>
            <a:ext uri="{FF2B5EF4-FFF2-40B4-BE49-F238E27FC236}">
              <a16:creationId xmlns:a16="http://schemas.microsoft.com/office/drawing/2014/main" id="{00000000-0008-0000-0200-0000CA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71" name="AutoShape 10">
          <a:extLst>
            <a:ext uri="{FF2B5EF4-FFF2-40B4-BE49-F238E27FC236}">
              <a16:creationId xmlns:a16="http://schemas.microsoft.com/office/drawing/2014/main" id="{00000000-0008-0000-0200-0000CB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72" name="AutoShape 11">
          <a:extLst>
            <a:ext uri="{FF2B5EF4-FFF2-40B4-BE49-F238E27FC236}">
              <a16:creationId xmlns:a16="http://schemas.microsoft.com/office/drawing/2014/main" id="{00000000-0008-0000-0200-0000CC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73" name="AutoShape 12">
          <a:extLst>
            <a:ext uri="{FF2B5EF4-FFF2-40B4-BE49-F238E27FC236}">
              <a16:creationId xmlns:a16="http://schemas.microsoft.com/office/drawing/2014/main" id="{00000000-0008-0000-0200-0000CD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74" name="AutoShape 13">
          <a:extLst>
            <a:ext uri="{FF2B5EF4-FFF2-40B4-BE49-F238E27FC236}">
              <a16:creationId xmlns:a16="http://schemas.microsoft.com/office/drawing/2014/main" id="{00000000-0008-0000-0200-0000CE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75" name="AutoShape 14">
          <a:extLst>
            <a:ext uri="{FF2B5EF4-FFF2-40B4-BE49-F238E27FC236}">
              <a16:creationId xmlns:a16="http://schemas.microsoft.com/office/drawing/2014/main" id="{00000000-0008-0000-0200-0000CF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76" name="AutoShape 15">
          <a:extLst>
            <a:ext uri="{FF2B5EF4-FFF2-40B4-BE49-F238E27FC236}">
              <a16:creationId xmlns:a16="http://schemas.microsoft.com/office/drawing/2014/main" id="{00000000-0008-0000-0200-0000D0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77" name="AutoShape 16">
          <a:extLst>
            <a:ext uri="{FF2B5EF4-FFF2-40B4-BE49-F238E27FC236}">
              <a16:creationId xmlns:a16="http://schemas.microsoft.com/office/drawing/2014/main" id="{00000000-0008-0000-0200-0000D1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78" name="AutoShape 17">
          <a:extLst>
            <a:ext uri="{FF2B5EF4-FFF2-40B4-BE49-F238E27FC236}">
              <a16:creationId xmlns:a16="http://schemas.microsoft.com/office/drawing/2014/main" id="{00000000-0008-0000-0200-0000D2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79" name="AutoShape 18">
          <a:extLst>
            <a:ext uri="{FF2B5EF4-FFF2-40B4-BE49-F238E27FC236}">
              <a16:creationId xmlns:a16="http://schemas.microsoft.com/office/drawing/2014/main" id="{00000000-0008-0000-0200-0000D3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80" name="AutoShape 19">
          <a:extLst>
            <a:ext uri="{FF2B5EF4-FFF2-40B4-BE49-F238E27FC236}">
              <a16:creationId xmlns:a16="http://schemas.microsoft.com/office/drawing/2014/main" id="{00000000-0008-0000-0200-0000D4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81" name="AutoShape 20">
          <a:extLst>
            <a:ext uri="{FF2B5EF4-FFF2-40B4-BE49-F238E27FC236}">
              <a16:creationId xmlns:a16="http://schemas.microsoft.com/office/drawing/2014/main" id="{00000000-0008-0000-0200-0000D5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82" name="AutoShape 21">
          <a:extLst>
            <a:ext uri="{FF2B5EF4-FFF2-40B4-BE49-F238E27FC236}">
              <a16:creationId xmlns:a16="http://schemas.microsoft.com/office/drawing/2014/main" id="{00000000-0008-0000-0200-0000D6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83" name="AutoShape 22">
          <a:extLst>
            <a:ext uri="{FF2B5EF4-FFF2-40B4-BE49-F238E27FC236}">
              <a16:creationId xmlns:a16="http://schemas.microsoft.com/office/drawing/2014/main" id="{00000000-0008-0000-0200-0000D7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84" name="AutoShape 23">
          <a:extLst>
            <a:ext uri="{FF2B5EF4-FFF2-40B4-BE49-F238E27FC236}">
              <a16:creationId xmlns:a16="http://schemas.microsoft.com/office/drawing/2014/main" id="{00000000-0008-0000-0200-0000D8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85" name="AutoShape 24">
          <a:extLst>
            <a:ext uri="{FF2B5EF4-FFF2-40B4-BE49-F238E27FC236}">
              <a16:creationId xmlns:a16="http://schemas.microsoft.com/office/drawing/2014/main" id="{00000000-0008-0000-0200-0000D9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86" name="AutoShape 25">
          <a:extLst>
            <a:ext uri="{FF2B5EF4-FFF2-40B4-BE49-F238E27FC236}">
              <a16:creationId xmlns:a16="http://schemas.microsoft.com/office/drawing/2014/main" id="{00000000-0008-0000-0200-0000DA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87" name="AutoShape 26">
          <a:extLst>
            <a:ext uri="{FF2B5EF4-FFF2-40B4-BE49-F238E27FC236}">
              <a16:creationId xmlns:a16="http://schemas.microsoft.com/office/drawing/2014/main" id="{00000000-0008-0000-0200-0000DB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88" name="AutoShape 27">
          <a:extLst>
            <a:ext uri="{FF2B5EF4-FFF2-40B4-BE49-F238E27FC236}">
              <a16:creationId xmlns:a16="http://schemas.microsoft.com/office/drawing/2014/main" id="{00000000-0008-0000-0200-0000DC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89" name="AutoShape 28">
          <a:extLst>
            <a:ext uri="{FF2B5EF4-FFF2-40B4-BE49-F238E27FC236}">
              <a16:creationId xmlns:a16="http://schemas.microsoft.com/office/drawing/2014/main" id="{00000000-0008-0000-0200-0000DD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90" name="AutoShape 29">
          <a:extLst>
            <a:ext uri="{FF2B5EF4-FFF2-40B4-BE49-F238E27FC236}">
              <a16:creationId xmlns:a16="http://schemas.microsoft.com/office/drawing/2014/main" id="{00000000-0008-0000-0200-0000DE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91" name="AutoShape 30">
          <a:extLst>
            <a:ext uri="{FF2B5EF4-FFF2-40B4-BE49-F238E27FC236}">
              <a16:creationId xmlns:a16="http://schemas.microsoft.com/office/drawing/2014/main" id="{00000000-0008-0000-0200-0000DF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92" name="AutoShape 31">
          <a:extLst>
            <a:ext uri="{FF2B5EF4-FFF2-40B4-BE49-F238E27FC236}">
              <a16:creationId xmlns:a16="http://schemas.microsoft.com/office/drawing/2014/main" id="{00000000-0008-0000-0200-0000E0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93" name="AutoShape 32">
          <a:extLst>
            <a:ext uri="{FF2B5EF4-FFF2-40B4-BE49-F238E27FC236}">
              <a16:creationId xmlns:a16="http://schemas.microsoft.com/office/drawing/2014/main" id="{00000000-0008-0000-0200-0000E1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94" name="AutoShape 33">
          <a:extLst>
            <a:ext uri="{FF2B5EF4-FFF2-40B4-BE49-F238E27FC236}">
              <a16:creationId xmlns:a16="http://schemas.microsoft.com/office/drawing/2014/main" id="{00000000-0008-0000-0200-0000E2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95" name="AutoShape 34">
          <a:extLst>
            <a:ext uri="{FF2B5EF4-FFF2-40B4-BE49-F238E27FC236}">
              <a16:creationId xmlns:a16="http://schemas.microsoft.com/office/drawing/2014/main" id="{00000000-0008-0000-0200-0000E3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96" name="AutoShape 35">
          <a:extLst>
            <a:ext uri="{FF2B5EF4-FFF2-40B4-BE49-F238E27FC236}">
              <a16:creationId xmlns:a16="http://schemas.microsoft.com/office/drawing/2014/main" id="{00000000-0008-0000-0200-0000E4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97" name="AutoShape 36">
          <a:extLst>
            <a:ext uri="{FF2B5EF4-FFF2-40B4-BE49-F238E27FC236}">
              <a16:creationId xmlns:a16="http://schemas.microsoft.com/office/drawing/2014/main" id="{00000000-0008-0000-0200-0000E5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98" name="AutoShape 37">
          <a:extLst>
            <a:ext uri="{FF2B5EF4-FFF2-40B4-BE49-F238E27FC236}">
              <a16:creationId xmlns:a16="http://schemas.microsoft.com/office/drawing/2014/main" id="{00000000-0008-0000-0200-0000E6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999" name="AutoShape 38">
          <a:extLst>
            <a:ext uri="{FF2B5EF4-FFF2-40B4-BE49-F238E27FC236}">
              <a16:creationId xmlns:a16="http://schemas.microsoft.com/office/drawing/2014/main" id="{00000000-0008-0000-0200-0000E7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00" name="AutoShape 39">
          <a:extLst>
            <a:ext uri="{FF2B5EF4-FFF2-40B4-BE49-F238E27FC236}">
              <a16:creationId xmlns:a16="http://schemas.microsoft.com/office/drawing/2014/main" id="{00000000-0008-0000-0200-0000E8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01" name="AutoShape 40">
          <a:extLst>
            <a:ext uri="{FF2B5EF4-FFF2-40B4-BE49-F238E27FC236}">
              <a16:creationId xmlns:a16="http://schemas.microsoft.com/office/drawing/2014/main" id="{00000000-0008-0000-0200-0000E9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02" name="AutoShape 41">
          <a:extLst>
            <a:ext uri="{FF2B5EF4-FFF2-40B4-BE49-F238E27FC236}">
              <a16:creationId xmlns:a16="http://schemas.microsoft.com/office/drawing/2014/main" id="{00000000-0008-0000-0200-0000EA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03" name="AutoShape 42">
          <a:extLst>
            <a:ext uri="{FF2B5EF4-FFF2-40B4-BE49-F238E27FC236}">
              <a16:creationId xmlns:a16="http://schemas.microsoft.com/office/drawing/2014/main" id="{00000000-0008-0000-0200-0000EB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04" name="AutoShape 43">
          <a:extLst>
            <a:ext uri="{FF2B5EF4-FFF2-40B4-BE49-F238E27FC236}">
              <a16:creationId xmlns:a16="http://schemas.microsoft.com/office/drawing/2014/main" id="{00000000-0008-0000-0200-0000EC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05" name="AutoShape 44">
          <a:extLst>
            <a:ext uri="{FF2B5EF4-FFF2-40B4-BE49-F238E27FC236}">
              <a16:creationId xmlns:a16="http://schemas.microsoft.com/office/drawing/2014/main" id="{00000000-0008-0000-0200-0000ED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06" name="AutoShape 45">
          <a:extLst>
            <a:ext uri="{FF2B5EF4-FFF2-40B4-BE49-F238E27FC236}">
              <a16:creationId xmlns:a16="http://schemas.microsoft.com/office/drawing/2014/main" id="{00000000-0008-0000-0200-0000EE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07" name="AutoShape 46">
          <a:extLst>
            <a:ext uri="{FF2B5EF4-FFF2-40B4-BE49-F238E27FC236}">
              <a16:creationId xmlns:a16="http://schemas.microsoft.com/office/drawing/2014/main" id="{00000000-0008-0000-0200-0000EF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08" name="AutoShape 47">
          <a:extLst>
            <a:ext uri="{FF2B5EF4-FFF2-40B4-BE49-F238E27FC236}">
              <a16:creationId xmlns:a16="http://schemas.microsoft.com/office/drawing/2014/main" id="{00000000-0008-0000-0200-0000F0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09" name="AutoShape 48">
          <a:extLst>
            <a:ext uri="{FF2B5EF4-FFF2-40B4-BE49-F238E27FC236}">
              <a16:creationId xmlns:a16="http://schemas.microsoft.com/office/drawing/2014/main" id="{00000000-0008-0000-0200-0000F1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10" name="AutoShape 49">
          <a:extLst>
            <a:ext uri="{FF2B5EF4-FFF2-40B4-BE49-F238E27FC236}">
              <a16:creationId xmlns:a16="http://schemas.microsoft.com/office/drawing/2014/main" id="{00000000-0008-0000-0200-0000F2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11" name="AutoShape 50">
          <a:extLst>
            <a:ext uri="{FF2B5EF4-FFF2-40B4-BE49-F238E27FC236}">
              <a16:creationId xmlns:a16="http://schemas.microsoft.com/office/drawing/2014/main" id="{00000000-0008-0000-0200-0000F3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12" name="AutoShape 51">
          <a:extLst>
            <a:ext uri="{FF2B5EF4-FFF2-40B4-BE49-F238E27FC236}">
              <a16:creationId xmlns:a16="http://schemas.microsoft.com/office/drawing/2014/main" id="{00000000-0008-0000-0200-0000F4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13" name="AutoShape 52">
          <a:extLst>
            <a:ext uri="{FF2B5EF4-FFF2-40B4-BE49-F238E27FC236}">
              <a16:creationId xmlns:a16="http://schemas.microsoft.com/office/drawing/2014/main" id="{00000000-0008-0000-0200-0000F5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14" name="AutoShape 53">
          <a:extLst>
            <a:ext uri="{FF2B5EF4-FFF2-40B4-BE49-F238E27FC236}">
              <a16:creationId xmlns:a16="http://schemas.microsoft.com/office/drawing/2014/main" id="{00000000-0008-0000-0200-0000F6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15" name="AutoShape 54">
          <a:extLst>
            <a:ext uri="{FF2B5EF4-FFF2-40B4-BE49-F238E27FC236}">
              <a16:creationId xmlns:a16="http://schemas.microsoft.com/office/drawing/2014/main" id="{00000000-0008-0000-0200-0000F7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16" name="AutoShape 55">
          <a:extLst>
            <a:ext uri="{FF2B5EF4-FFF2-40B4-BE49-F238E27FC236}">
              <a16:creationId xmlns:a16="http://schemas.microsoft.com/office/drawing/2014/main" id="{00000000-0008-0000-0200-0000F8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17" name="AutoShape 56">
          <a:extLst>
            <a:ext uri="{FF2B5EF4-FFF2-40B4-BE49-F238E27FC236}">
              <a16:creationId xmlns:a16="http://schemas.microsoft.com/office/drawing/2014/main" id="{00000000-0008-0000-0200-0000F9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18" name="AutoShape 57">
          <a:extLst>
            <a:ext uri="{FF2B5EF4-FFF2-40B4-BE49-F238E27FC236}">
              <a16:creationId xmlns:a16="http://schemas.microsoft.com/office/drawing/2014/main" id="{00000000-0008-0000-0200-0000FA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19" name="AutoShape 58">
          <a:extLst>
            <a:ext uri="{FF2B5EF4-FFF2-40B4-BE49-F238E27FC236}">
              <a16:creationId xmlns:a16="http://schemas.microsoft.com/office/drawing/2014/main" id="{00000000-0008-0000-0200-0000FB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20" name="AutoShape 59">
          <a:extLst>
            <a:ext uri="{FF2B5EF4-FFF2-40B4-BE49-F238E27FC236}">
              <a16:creationId xmlns:a16="http://schemas.microsoft.com/office/drawing/2014/main" id="{00000000-0008-0000-0200-0000FC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21" name="AutoShape 60">
          <a:extLst>
            <a:ext uri="{FF2B5EF4-FFF2-40B4-BE49-F238E27FC236}">
              <a16:creationId xmlns:a16="http://schemas.microsoft.com/office/drawing/2014/main" id="{00000000-0008-0000-0200-0000FD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22" name="AutoShape 61">
          <a:extLst>
            <a:ext uri="{FF2B5EF4-FFF2-40B4-BE49-F238E27FC236}">
              <a16:creationId xmlns:a16="http://schemas.microsoft.com/office/drawing/2014/main" id="{00000000-0008-0000-0200-0000FE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23" name="AutoShape 62">
          <a:extLst>
            <a:ext uri="{FF2B5EF4-FFF2-40B4-BE49-F238E27FC236}">
              <a16:creationId xmlns:a16="http://schemas.microsoft.com/office/drawing/2014/main" id="{00000000-0008-0000-0200-0000FF03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24" name="AutoShape 63">
          <a:extLst>
            <a:ext uri="{FF2B5EF4-FFF2-40B4-BE49-F238E27FC236}">
              <a16:creationId xmlns:a16="http://schemas.microsoft.com/office/drawing/2014/main" id="{00000000-0008-0000-0200-000000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25" name="AutoShape 64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26" name="AutoShape 65">
          <a:extLst>
            <a:ext uri="{FF2B5EF4-FFF2-40B4-BE49-F238E27FC236}">
              <a16:creationId xmlns:a16="http://schemas.microsoft.com/office/drawing/2014/main" id="{00000000-0008-0000-0200-000002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27" name="AutoShape 66">
          <a:extLst>
            <a:ext uri="{FF2B5EF4-FFF2-40B4-BE49-F238E27FC236}">
              <a16:creationId xmlns:a16="http://schemas.microsoft.com/office/drawing/2014/main" id="{00000000-0008-0000-0200-000003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28" name="AutoShape 67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29" name="AutoShape 68">
          <a:extLst>
            <a:ext uri="{FF2B5EF4-FFF2-40B4-BE49-F238E27FC236}">
              <a16:creationId xmlns:a16="http://schemas.microsoft.com/office/drawing/2014/main" id="{00000000-0008-0000-0200-000005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30" name="AutoShape 69">
          <a:extLst>
            <a:ext uri="{FF2B5EF4-FFF2-40B4-BE49-F238E27FC236}">
              <a16:creationId xmlns:a16="http://schemas.microsoft.com/office/drawing/2014/main" id="{00000000-0008-0000-0200-000006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31" name="AutoShape 70">
          <a:extLst>
            <a:ext uri="{FF2B5EF4-FFF2-40B4-BE49-F238E27FC236}">
              <a16:creationId xmlns:a16="http://schemas.microsoft.com/office/drawing/2014/main" id="{00000000-0008-0000-0200-000007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32" name="AutoShape 71">
          <a:extLst>
            <a:ext uri="{FF2B5EF4-FFF2-40B4-BE49-F238E27FC236}">
              <a16:creationId xmlns:a16="http://schemas.microsoft.com/office/drawing/2014/main" id="{00000000-0008-0000-0200-000008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33" name="AutoShape 72">
          <a:extLst>
            <a:ext uri="{FF2B5EF4-FFF2-40B4-BE49-F238E27FC236}">
              <a16:creationId xmlns:a16="http://schemas.microsoft.com/office/drawing/2014/main" id="{00000000-0008-0000-0200-000009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34" name="AutoShape 73">
          <a:extLst>
            <a:ext uri="{FF2B5EF4-FFF2-40B4-BE49-F238E27FC236}">
              <a16:creationId xmlns:a16="http://schemas.microsoft.com/office/drawing/2014/main" id="{00000000-0008-0000-0200-00000A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35" name="AutoShape 74">
          <a:extLst>
            <a:ext uri="{FF2B5EF4-FFF2-40B4-BE49-F238E27FC236}">
              <a16:creationId xmlns:a16="http://schemas.microsoft.com/office/drawing/2014/main" id="{00000000-0008-0000-0200-00000B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36" name="AutoShape 75">
          <a:extLst>
            <a:ext uri="{FF2B5EF4-FFF2-40B4-BE49-F238E27FC236}">
              <a16:creationId xmlns:a16="http://schemas.microsoft.com/office/drawing/2014/main" id="{00000000-0008-0000-0200-00000C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37" name="AutoShape 76">
          <a:extLst>
            <a:ext uri="{FF2B5EF4-FFF2-40B4-BE49-F238E27FC236}">
              <a16:creationId xmlns:a16="http://schemas.microsoft.com/office/drawing/2014/main" id="{00000000-0008-0000-0200-00000D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38" name="AutoShape 77">
          <a:extLst>
            <a:ext uri="{FF2B5EF4-FFF2-40B4-BE49-F238E27FC236}">
              <a16:creationId xmlns:a16="http://schemas.microsoft.com/office/drawing/2014/main" id="{00000000-0008-0000-0200-00000E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39" name="AutoShape 78">
          <a:extLst>
            <a:ext uri="{FF2B5EF4-FFF2-40B4-BE49-F238E27FC236}">
              <a16:creationId xmlns:a16="http://schemas.microsoft.com/office/drawing/2014/main" id="{00000000-0008-0000-0200-00000F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40" name="AutoShape 79">
          <a:extLst>
            <a:ext uri="{FF2B5EF4-FFF2-40B4-BE49-F238E27FC236}">
              <a16:creationId xmlns:a16="http://schemas.microsoft.com/office/drawing/2014/main" id="{00000000-0008-0000-0200-000010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41" name="AutoShape 80">
          <a:extLst>
            <a:ext uri="{FF2B5EF4-FFF2-40B4-BE49-F238E27FC236}">
              <a16:creationId xmlns:a16="http://schemas.microsoft.com/office/drawing/2014/main" id="{00000000-0008-0000-0200-000011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42" name="AutoShape 81">
          <a:extLst>
            <a:ext uri="{FF2B5EF4-FFF2-40B4-BE49-F238E27FC236}">
              <a16:creationId xmlns:a16="http://schemas.microsoft.com/office/drawing/2014/main" id="{00000000-0008-0000-0200-000012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43" name="AutoShape 82">
          <a:extLst>
            <a:ext uri="{FF2B5EF4-FFF2-40B4-BE49-F238E27FC236}">
              <a16:creationId xmlns:a16="http://schemas.microsoft.com/office/drawing/2014/main" id="{00000000-0008-0000-0200-000013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44" name="AutoShape 83">
          <a:extLst>
            <a:ext uri="{FF2B5EF4-FFF2-40B4-BE49-F238E27FC236}">
              <a16:creationId xmlns:a16="http://schemas.microsoft.com/office/drawing/2014/main" id="{00000000-0008-0000-0200-000014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45" name="AutoShape 84">
          <a:extLst>
            <a:ext uri="{FF2B5EF4-FFF2-40B4-BE49-F238E27FC236}">
              <a16:creationId xmlns:a16="http://schemas.microsoft.com/office/drawing/2014/main" id="{00000000-0008-0000-0200-000015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46" name="AutoShape 85">
          <a:extLst>
            <a:ext uri="{FF2B5EF4-FFF2-40B4-BE49-F238E27FC236}">
              <a16:creationId xmlns:a16="http://schemas.microsoft.com/office/drawing/2014/main" id="{00000000-0008-0000-0200-000016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47" name="AutoShape 86">
          <a:extLst>
            <a:ext uri="{FF2B5EF4-FFF2-40B4-BE49-F238E27FC236}">
              <a16:creationId xmlns:a16="http://schemas.microsoft.com/office/drawing/2014/main" id="{00000000-0008-0000-0200-000017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48" name="AutoShape 87">
          <a:extLst>
            <a:ext uri="{FF2B5EF4-FFF2-40B4-BE49-F238E27FC236}">
              <a16:creationId xmlns:a16="http://schemas.microsoft.com/office/drawing/2014/main" id="{00000000-0008-0000-0200-000018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49" name="AutoShape 88">
          <a:extLst>
            <a:ext uri="{FF2B5EF4-FFF2-40B4-BE49-F238E27FC236}">
              <a16:creationId xmlns:a16="http://schemas.microsoft.com/office/drawing/2014/main" id="{00000000-0008-0000-0200-000019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50" name="AutoShape 89">
          <a:extLst>
            <a:ext uri="{FF2B5EF4-FFF2-40B4-BE49-F238E27FC236}">
              <a16:creationId xmlns:a16="http://schemas.microsoft.com/office/drawing/2014/main" id="{00000000-0008-0000-0200-00001A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51" name="AutoShape 90">
          <a:extLst>
            <a:ext uri="{FF2B5EF4-FFF2-40B4-BE49-F238E27FC236}">
              <a16:creationId xmlns:a16="http://schemas.microsoft.com/office/drawing/2014/main" id="{00000000-0008-0000-0200-00001B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52" name="AutoShape 91">
          <a:extLst>
            <a:ext uri="{FF2B5EF4-FFF2-40B4-BE49-F238E27FC236}">
              <a16:creationId xmlns:a16="http://schemas.microsoft.com/office/drawing/2014/main" id="{00000000-0008-0000-0200-00001C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53" name="AutoShape 92">
          <a:extLst>
            <a:ext uri="{FF2B5EF4-FFF2-40B4-BE49-F238E27FC236}">
              <a16:creationId xmlns:a16="http://schemas.microsoft.com/office/drawing/2014/main" id="{00000000-0008-0000-0200-00001D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54" name="AutoShape 93">
          <a:extLst>
            <a:ext uri="{FF2B5EF4-FFF2-40B4-BE49-F238E27FC236}">
              <a16:creationId xmlns:a16="http://schemas.microsoft.com/office/drawing/2014/main" id="{00000000-0008-0000-0200-00001E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55" name="AutoShape 94">
          <a:extLst>
            <a:ext uri="{FF2B5EF4-FFF2-40B4-BE49-F238E27FC236}">
              <a16:creationId xmlns:a16="http://schemas.microsoft.com/office/drawing/2014/main" id="{00000000-0008-0000-0200-00001F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56" name="AutoShape 95">
          <a:extLst>
            <a:ext uri="{FF2B5EF4-FFF2-40B4-BE49-F238E27FC236}">
              <a16:creationId xmlns:a16="http://schemas.microsoft.com/office/drawing/2014/main" id="{00000000-0008-0000-0200-000020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57" name="AutoShape 96">
          <a:extLst>
            <a:ext uri="{FF2B5EF4-FFF2-40B4-BE49-F238E27FC236}">
              <a16:creationId xmlns:a16="http://schemas.microsoft.com/office/drawing/2014/main" id="{00000000-0008-0000-0200-000021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58" name="AutoShape 97">
          <a:extLst>
            <a:ext uri="{FF2B5EF4-FFF2-40B4-BE49-F238E27FC236}">
              <a16:creationId xmlns:a16="http://schemas.microsoft.com/office/drawing/2014/main" id="{00000000-0008-0000-0200-000022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59" name="AutoShape 98">
          <a:extLst>
            <a:ext uri="{FF2B5EF4-FFF2-40B4-BE49-F238E27FC236}">
              <a16:creationId xmlns:a16="http://schemas.microsoft.com/office/drawing/2014/main" id="{00000000-0008-0000-0200-000023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60" name="AutoShape 99">
          <a:extLst>
            <a:ext uri="{FF2B5EF4-FFF2-40B4-BE49-F238E27FC236}">
              <a16:creationId xmlns:a16="http://schemas.microsoft.com/office/drawing/2014/main" id="{00000000-0008-0000-0200-000024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61" name="AutoShape 100">
          <a:extLst>
            <a:ext uri="{FF2B5EF4-FFF2-40B4-BE49-F238E27FC236}">
              <a16:creationId xmlns:a16="http://schemas.microsoft.com/office/drawing/2014/main" id="{00000000-0008-0000-0200-000025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62" name="AutoShape 101">
          <a:extLst>
            <a:ext uri="{FF2B5EF4-FFF2-40B4-BE49-F238E27FC236}">
              <a16:creationId xmlns:a16="http://schemas.microsoft.com/office/drawing/2014/main" id="{00000000-0008-0000-0200-000026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63" name="AutoShape 102">
          <a:extLst>
            <a:ext uri="{FF2B5EF4-FFF2-40B4-BE49-F238E27FC236}">
              <a16:creationId xmlns:a16="http://schemas.microsoft.com/office/drawing/2014/main" id="{00000000-0008-0000-0200-000027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64" name="AutoShape 103">
          <a:extLst>
            <a:ext uri="{FF2B5EF4-FFF2-40B4-BE49-F238E27FC236}">
              <a16:creationId xmlns:a16="http://schemas.microsoft.com/office/drawing/2014/main" id="{00000000-0008-0000-0200-000028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65" name="AutoShape 104">
          <a:extLst>
            <a:ext uri="{FF2B5EF4-FFF2-40B4-BE49-F238E27FC236}">
              <a16:creationId xmlns:a16="http://schemas.microsoft.com/office/drawing/2014/main" id="{00000000-0008-0000-0200-000029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66" name="AutoShape 105">
          <a:extLst>
            <a:ext uri="{FF2B5EF4-FFF2-40B4-BE49-F238E27FC236}">
              <a16:creationId xmlns:a16="http://schemas.microsoft.com/office/drawing/2014/main" id="{00000000-0008-0000-0200-00002A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67" name="AutoShape 10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68" name="AutoShape 107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69" name="AutoShape 108">
          <a:extLst>
            <a:ext uri="{FF2B5EF4-FFF2-40B4-BE49-F238E27FC236}">
              <a16:creationId xmlns:a16="http://schemas.microsoft.com/office/drawing/2014/main" id="{00000000-0008-0000-0200-00002D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70" name="AutoShape 109">
          <a:extLst>
            <a:ext uri="{FF2B5EF4-FFF2-40B4-BE49-F238E27FC236}">
              <a16:creationId xmlns:a16="http://schemas.microsoft.com/office/drawing/2014/main" id="{00000000-0008-0000-0200-00002E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71" name="AutoShape 110">
          <a:extLst>
            <a:ext uri="{FF2B5EF4-FFF2-40B4-BE49-F238E27FC236}">
              <a16:creationId xmlns:a16="http://schemas.microsoft.com/office/drawing/2014/main" id="{00000000-0008-0000-0200-00002F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72" name="AutoShape 111">
          <a:extLst>
            <a:ext uri="{FF2B5EF4-FFF2-40B4-BE49-F238E27FC236}">
              <a16:creationId xmlns:a16="http://schemas.microsoft.com/office/drawing/2014/main" id="{00000000-0008-0000-0200-000030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73" name="AutoShape 112">
          <a:extLst>
            <a:ext uri="{FF2B5EF4-FFF2-40B4-BE49-F238E27FC236}">
              <a16:creationId xmlns:a16="http://schemas.microsoft.com/office/drawing/2014/main" id="{00000000-0008-0000-0200-000031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74" name="AutoShape 113">
          <a:extLst>
            <a:ext uri="{FF2B5EF4-FFF2-40B4-BE49-F238E27FC236}">
              <a16:creationId xmlns:a16="http://schemas.microsoft.com/office/drawing/2014/main" id="{00000000-0008-0000-0200-000032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75" name="AutoShape 114">
          <a:extLst>
            <a:ext uri="{FF2B5EF4-FFF2-40B4-BE49-F238E27FC236}">
              <a16:creationId xmlns:a16="http://schemas.microsoft.com/office/drawing/2014/main" id="{00000000-0008-0000-0200-000033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76" name="AutoShape 115">
          <a:extLst>
            <a:ext uri="{FF2B5EF4-FFF2-40B4-BE49-F238E27FC236}">
              <a16:creationId xmlns:a16="http://schemas.microsoft.com/office/drawing/2014/main" id="{00000000-0008-0000-0200-000034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77" name="AutoShape 116">
          <a:extLst>
            <a:ext uri="{FF2B5EF4-FFF2-40B4-BE49-F238E27FC236}">
              <a16:creationId xmlns:a16="http://schemas.microsoft.com/office/drawing/2014/main" id="{00000000-0008-0000-0200-000035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78" name="AutoShape 117">
          <a:extLst>
            <a:ext uri="{FF2B5EF4-FFF2-40B4-BE49-F238E27FC236}">
              <a16:creationId xmlns:a16="http://schemas.microsoft.com/office/drawing/2014/main" id="{00000000-0008-0000-0200-000036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79" name="AutoShape 118">
          <a:extLst>
            <a:ext uri="{FF2B5EF4-FFF2-40B4-BE49-F238E27FC236}">
              <a16:creationId xmlns:a16="http://schemas.microsoft.com/office/drawing/2014/main" id="{00000000-0008-0000-0200-000037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80" name="AutoShape 119">
          <a:extLst>
            <a:ext uri="{FF2B5EF4-FFF2-40B4-BE49-F238E27FC236}">
              <a16:creationId xmlns:a16="http://schemas.microsoft.com/office/drawing/2014/main" id="{00000000-0008-0000-0200-000038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81" name="AutoShape 120">
          <a:extLst>
            <a:ext uri="{FF2B5EF4-FFF2-40B4-BE49-F238E27FC236}">
              <a16:creationId xmlns:a16="http://schemas.microsoft.com/office/drawing/2014/main" id="{00000000-0008-0000-0200-000039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82" name="AutoShape 121">
          <a:extLst>
            <a:ext uri="{FF2B5EF4-FFF2-40B4-BE49-F238E27FC236}">
              <a16:creationId xmlns:a16="http://schemas.microsoft.com/office/drawing/2014/main" id="{00000000-0008-0000-0200-00003A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83" name="AutoShape 122">
          <a:extLst>
            <a:ext uri="{FF2B5EF4-FFF2-40B4-BE49-F238E27FC236}">
              <a16:creationId xmlns:a16="http://schemas.microsoft.com/office/drawing/2014/main" id="{00000000-0008-0000-0200-00003B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84" name="AutoShape 123">
          <a:extLst>
            <a:ext uri="{FF2B5EF4-FFF2-40B4-BE49-F238E27FC236}">
              <a16:creationId xmlns:a16="http://schemas.microsoft.com/office/drawing/2014/main" id="{00000000-0008-0000-0200-00003C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85" name="AutoShape 124">
          <a:extLst>
            <a:ext uri="{FF2B5EF4-FFF2-40B4-BE49-F238E27FC236}">
              <a16:creationId xmlns:a16="http://schemas.microsoft.com/office/drawing/2014/main" id="{00000000-0008-0000-0200-00003D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86" name="AutoShape 125">
          <a:extLst>
            <a:ext uri="{FF2B5EF4-FFF2-40B4-BE49-F238E27FC236}">
              <a16:creationId xmlns:a16="http://schemas.microsoft.com/office/drawing/2014/main" id="{00000000-0008-0000-0200-00003E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87" name="AutoShape 126">
          <a:extLst>
            <a:ext uri="{FF2B5EF4-FFF2-40B4-BE49-F238E27FC236}">
              <a16:creationId xmlns:a16="http://schemas.microsoft.com/office/drawing/2014/main" id="{00000000-0008-0000-0200-00003F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88" name="AutoShape 127">
          <a:extLst>
            <a:ext uri="{FF2B5EF4-FFF2-40B4-BE49-F238E27FC236}">
              <a16:creationId xmlns:a16="http://schemas.microsoft.com/office/drawing/2014/main" id="{00000000-0008-0000-0200-000040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89" name="AutoShape 128">
          <a:extLst>
            <a:ext uri="{FF2B5EF4-FFF2-40B4-BE49-F238E27FC236}">
              <a16:creationId xmlns:a16="http://schemas.microsoft.com/office/drawing/2014/main" id="{00000000-0008-0000-0200-000041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90" name="AutoShape 129">
          <a:extLst>
            <a:ext uri="{FF2B5EF4-FFF2-40B4-BE49-F238E27FC236}">
              <a16:creationId xmlns:a16="http://schemas.microsoft.com/office/drawing/2014/main" id="{00000000-0008-0000-0200-000042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91" name="AutoShape 130">
          <a:extLst>
            <a:ext uri="{FF2B5EF4-FFF2-40B4-BE49-F238E27FC236}">
              <a16:creationId xmlns:a16="http://schemas.microsoft.com/office/drawing/2014/main" id="{00000000-0008-0000-0200-000043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92" name="AutoShape 131">
          <a:extLst>
            <a:ext uri="{FF2B5EF4-FFF2-40B4-BE49-F238E27FC236}">
              <a16:creationId xmlns:a16="http://schemas.microsoft.com/office/drawing/2014/main" id="{00000000-0008-0000-0200-000044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93" name="AutoShape 132">
          <a:extLst>
            <a:ext uri="{FF2B5EF4-FFF2-40B4-BE49-F238E27FC236}">
              <a16:creationId xmlns:a16="http://schemas.microsoft.com/office/drawing/2014/main" id="{00000000-0008-0000-0200-000045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94" name="AutoShape 133">
          <a:extLst>
            <a:ext uri="{FF2B5EF4-FFF2-40B4-BE49-F238E27FC236}">
              <a16:creationId xmlns:a16="http://schemas.microsoft.com/office/drawing/2014/main" id="{00000000-0008-0000-0200-000046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95" name="AutoShape 134">
          <a:extLst>
            <a:ext uri="{FF2B5EF4-FFF2-40B4-BE49-F238E27FC236}">
              <a16:creationId xmlns:a16="http://schemas.microsoft.com/office/drawing/2014/main" id="{00000000-0008-0000-0200-000047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96" name="AutoShape 135">
          <a:extLst>
            <a:ext uri="{FF2B5EF4-FFF2-40B4-BE49-F238E27FC236}">
              <a16:creationId xmlns:a16="http://schemas.microsoft.com/office/drawing/2014/main" id="{00000000-0008-0000-0200-000048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97" name="AutoShape 136">
          <a:extLst>
            <a:ext uri="{FF2B5EF4-FFF2-40B4-BE49-F238E27FC236}">
              <a16:creationId xmlns:a16="http://schemas.microsoft.com/office/drawing/2014/main" id="{00000000-0008-0000-0200-000049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98" name="AutoShape 137">
          <a:extLst>
            <a:ext uri="{FF2B5EF4-FFF2-40B4-BE49-F238E27FC236}">
              <a16:creationId xmlns:a16="http://schemas.microsoft.com/office/drawing/2014/main" id="{00000000-0008-0000-0200-00004A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099" name="AutoShape 138">
          <a:extLst>
            <a:ext uri="{FF2B5EF4-FFF2-40B4-BE49-F238E27FC236}">
              <a16:creationId xmlns:a16="http://schemas.microsoft.com/office/drawing/2014/main" id="{00000000-0008-0000-0200-00004B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100" name="AutoShape 139">
          <a:extLst>
            <a:ext uri="{FF2B5EF4-FFF2-40B4-BE49-F238E27FC236}">
              <a16:creationId xmlns:a16="http://schemas.microsoft.com/office/drawing/2014/main" id="{00000000-0008-0000-0200-00004C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101" name="AutoShape 140">
          <a:extLst>
            <a:ext uri="{FF2B5EF4-FFF2-40B4-BE49-F238E27FC236}">
              <a16:creationId xmlns:a16="http://schemas.microsoft.com/office/drawing/2014/main" id="{00000000-0008-0000-0200-00004D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102" name="AutoShape 141">
          <a:extLst>
            <a:ext uri="{FF2B5EF4-FFF2-40B4-BE49-F238E27FC236}">
              <a16:creationId xmlns:a16="http://schemas.microsoft.com/office/drawing/2014/main" id="{00000000-0008-0000-0200-00004E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103" name="AutoShape 142">
          <a:extLst>
            <a:ext uri="{FF2B5EF4-FFF2-40B4-BE49-F238E27FC236}">
              <a16:creationId xmlns:a16="http://schemas.microsoft.com/office/drawing/2014/main" id="{00000000-0008-0000-0200-00004F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104" name="AutoShape 143">
          <a:extLst>
            <a:ext uri="{FF2B5EF4-FFF2-40B4-BE49-F238E27FC236}">
              <a16:creationId xmlns:a16="http://schemas.microsoft.com/office/drawing/2014/main" id="{00000000-0008-0000-0200-000050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105" name="AutoShape 144">
          <a:extLst>
            <a:ext uri="{FF2B5EF4-FFF2-40B4-BE49-F238E27FC236}">
              <a16:creationId xmlns:a16="http://schemas.microsoft.com/office/drawing/2014/main" id="{00000000-0008-0000-0200-000051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106" name="AutoShape 145">
          <a:extLst>
            <a:ext uri="{FF2B5EF4-FFF2-40B4-BE49-F238E27FC236}">
              <a16:creationId xmlns:a16="http://schemas.microsoft.com/office/drawing/2014/main" id="{00000000-0008-0000-0200-000052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107" name="AutoShape 146">
          <a:extLst>
            <a:ext uri="{FF2B5EF4-FFF2-40B4-BE49-F238E27FC236}">
              <a16:creationId xmlns:a16="http://schemas.microsoft.com/office/drawing/2014/main" id="{00000000-0008-0000-0200-000053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108" name="AutoShape 147">
          <a:extLst>
            <a:ext uri="{FF2B5EF4-FFF2-40B4-BE49-F238E27FC236}">
              <a16:creationId xmlns:a16="http://schemas.microsoft.com/office/drawing/2014/main" id="{00000000-0008-0000-0200-000054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109" name="AutoShape 148">
          <a:extLst>
            <a:ext uri="{FF2B5EF4-FFF2-40B4-BE49-F238E27FC236}">
              <a16:creationId xmlns:a16="http://schemas.microsoft.com/office/drawing/2014/main" id="{00000000-0008-0000-0200-000055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110" name="AutoShape 149">
          <a:extLst>
            <a:ext uri="{FF2B5EF4-FFF2-40B4-BE49-F238E27FC236}">
              <a16:creationId xmlns:a16="http://schemas.microsoft.com/office/drawing/2014/main" id="{00000000-0008-0000-0200-000056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111" name="AutoShape 150">
          <a:extLst>
            <a:ext uri="{FF2B5EF4-FFF2-40B4-BE49-F238E27FC236}">
              <a16:creationId xmlns:a16="http://schemas.microsoft.com/office/drawing/2014/main" id="{00000000-0008-0000-0200-000057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112" name="AutoShape 151">
          <a:extLst>
            <a:ext uri="{FF2B5EF4-FFF2-40B4-BE49-F238E27FC236}">
              <a16:creationId xmlns:a16="http://schemas.microsoft.com/office/drawing/2014/main" id="{00000000-0008-0000-0200-000058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113" name="AutoShape 152">
          <a:extLst>
            <a:ext uri="{FF2B5EF4-FFF2-40B4-BE49-F238E27FC236}">
              <a16:creationId xmlns:a16="http://schemas.microsoft.com/office/drawing/2014/main" id="{00000000-0008-0000-0200-000059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114" name="AutoShape 153">
          <a:extLst>
            <a:ext uri="{FF2B5EF4-FFF2-40B4-BE49-F238E27FC236}">
              <a16:creationId xmlns:a16="http://schemas.microsoft.com/office/drawing/2014/main" id="{00000000-0008-0000-0200-00005A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115" name="AutoShape 154">
          <a:extLst>
            <a:ext uri="{FF2B5EF4-FFF2-40B4-BE49-F238E27FC236}">
              <a16:creationId xmlns:a16="http://schemas.microsoft.com/office/drawing/2014/main" id="{00000000-0008-0000-0200-00005B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116" name="AutoShape 155">
          <a:extLst>
            <a:ext uri="{FF2B5EF4-FFF2-40B4-BE49-F238E27FC236}">
              <a16:creationId xmlns:a16="http://schemas.microsoft.com/office/drawing/2014/main" id="{00000000-0008-0000-0200-00005C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117" name="AutoShape 156">
          <a:extLst>
            <a:ext uri="{FF2B5EF4-FFF2-40B4-BE49-F238E27FC236}">
              <a16:creationId xmlns:a16="http://schemas.microsoft.com/office/drawing/2014/main" id="{00000000-0008-0000-0200-00005D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118" name="AutoShape 157">
          <a:extLst>
            <a:ext uri="{FF2B5EF4-FFF2-40B4-BE49-F238E27FC236}">
              <a16:creationId xmlns:a16="http://schemas.microsoft.com/office/drawing/2014/main" id="{00000000-0008-0000-0200-00005E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119" name="AutoShape 158">
          <a:extLst>
            <a:ext uri="{FF2B5EF4-FFF2-40B4-BE49-F238E27FC236}">
              <a16:creationId xmlns:a16="http://schemas.microsoft.com/office/drawing/2014/main" id="{00000000-0008-0000-0200-00005F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120" name="AutoShape 159">
          <a:extLst>
            <a:ext uri="{FF2B5EF4-FFF2-40B4-BE49-F238E27FC236}">
              <a16:creationId xmlns:a16="http://schemas.microsoft.com/office/drawing/2014/main" id="{00000000-0008-0000-0200-000060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1121" name="AutoShape 160">
          <a:extLst>
            <a:ext uri="{FF2B5EF4-FFF2-40B4-BE49-F238E27FC236}">
              <a16:creationId xmlns:a16="http://schemas.microsoft.com/office/drawing/2014/main" id="{00000000-0008-0000-0200-000061040000}"/>
            </a:ext>
          </a:extLst>
        </xdr:cNvPr>
        <xdr:cNvSpPr>
          <a:spLocks/>
        </xdr:cNvSpPr>
      </xdr:nvSpPr>
      <xdr:spPr bwMode="auto">
        <a:xfrm>
          <a:off x="4724400" y="55149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22" name="AutoShape 1">
          <a:extLst>
            <a:ext uri="{FF2B5EF4-FFF2-40B4-BE49-F238E27FC236}">
              <a16:creationId xmlns:a16="http://schemas.microsoft.com/office/drawing/2014/main" id="{00000000-0008-0000-0200-000062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23" name="AutoShape 2">
          <a:extLst>
            <a:ext uri="{FF2B5EF4-FFF2-40B4-BE49-F238E27FC236}">
              <a16:creationId xmlns:a16="http://schemas.microsoft.com/office/drawing/2014/main" id="{00000000-0008-0000-0200-000063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24" name="AutoShape 3">
          <a:extLst>
            <a:ext uri="{FF2B5EF4-FFF2-40B4-BE49-F238E27FC236}">
              <a16:creationId xmlns:a16="http://schemas.microsoft.com/office/drawing/2014/main" id="{00000000-0008-0000-0200-000064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25" name="AutoShape 4">
          <a:extLst>
            <a:ext uri="{FF2B5EF4-FFF2-40B4-BE49-F238E27FC236}">
              <a16:creationId xmlns:a16="http://schemas.microsoft.com/office/drawing/2014/main" id="{00000000-0008-0000-0200-000065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26" name="AutoShape 5">
          <a:extLst>
            <a:ext uri="{FF2B5EF4-FFF2-40B4-BE49-F238E27FC236}">
              <a16:creationId xmlns:a16="http://schemas.microsoft.com/office/drawing/2014/main" id="{00000000-0008-0000-0200-000066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27" name="AutoShape 6">
          <a:extLst>
            <a:ext uri="{FF2B5EF4-FFF2-40B4-BE49-F238E27FC236}">
              <a16:creationId xmlns:a16="http://schemas.microsoft.com/office/drawing/2014/main" id="{00000000-0008-0000-0200-000067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28" name="AutoShape 7">
          <a:extLst>
            <a:ext uri="{FF2B5EF4-FFF2-40B4-BE49-F238E27FC236}">
              <a16:creationId xmlns:a16="http://schemas.microsoft.com/office/drawing/2014/main" id="{00000000-0008-0000-0200-000068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29" name="AutoShape 8">
          <a:extLst>
            <a:ext uri="{FF2B5EF4-FFF2-40B4-BE49-F238E27FC236}">
              <a16:creationId xmlns:a16="http://schemas.microsoft.com/office/drawing/2014/main" id="{00000000-0008-0000-0200-000069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30" name="AutoShape 9">
          <a:extLst>
            <a:ext uri="{FF2B5EF4-FFF2-40B4-BE49-F238E27FC236}">
              <a16:creationId xmlns:a16="http://schemas.microsoft.com/office/drawing/2014/main" id="{00000000-0008-0000-0200-00006A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31" name="AutoShape 10">
          <a:extLst>
            <a:ext uri="{FF2B5EF4-FFF2-40B4-BE49-F238E27FC236}">
              <a16:creationId xmlns:a16="http://schemas.microsoft.com/office/drawing/2014/main" id="{00000000-0008-0000-0200-00006B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32" name="AutoShape 11">
          <a:extLst>
            <a:ext uri="{FF2B5EF4-FFF2-40B4-BE49-F238E27FC236}">
              <a16:creationId xmlns:a16="http://schemas.microsoft.com/office/drawing/2014/main" id="{00000000-0008-0000-0200-00006C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33" name="AutoShape 12">
          <a:extLst>
            <a:ext uri="{FF2B5EF4-FFF2-40B4-BE49-F238E27FC236}">
              <a16:creationId xmlns:a16="http://schemas.microsoft.com/office/drawing/2014/main" id="{00000000-0008-0000-0200-00006D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34" name="AutoShape 13">
          <a:extLst>
            <a:ext uri="{FF2B5EF4-FFF2-40B4-BE49-F238E27FC236}">
              <a16:creationId xmlns:a16="http://schemas.microsoft.com/office/drawing/2014/main" id="{00000000-0008-0000-0200-00006E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35" name="AutoShape 14">
          <a:extLst>
            <a:ext uri="{FF2B5EF4-FFF2-40B4-BE49-F238E27FC236}">
              <a16:creationId xmlns:a16="http://schemas.microsoft.com/office/drawing/2014/main" id="{00000000-0008-0000-0200-00006F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36" name="AutoShape 15">
          <a:extLst>
            <a:ext uri="{FF2B5EF4-FFF2-40B4-BE49-F238E27FC236}">
              <a16:creationId xmlns:a16="http://schemas.microsoft.com/office/drawing/2014/main" id="{00000000-0008-0000-0200-000070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37" name="AutoShape 16">
          <a:extLst>
            <a:ext uri="{FF2B5EF4-FFF2-40B4-BE49-F238E27FC236}">
              <a16:creationId xmlns:a16="http://schemas.microsoft.com/office/drawing/2014/main" id="{00000000-0008-0000-0200-000071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38" name="AutoShape 17">
          <a:extLst>
            <a:ext uri="{FF2B5EF4-FFF2-40B4-BE49-F238E27FC236}">
              <a16:creationId xmlns:a16="http://schemas.microsoft.com/office/drawing/2014/main" id="{00000000-0008-0000-0200-000072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39" name="AutoShape 18">
          <a:extLst>
            <a:ext uri="{FF2B5EF4-FFF2-40B4-BE49-F238E27FC236}">
              <a16:creationId xmlns:a16="http://schemas.microsoft.com/office/drawing/2014/main" id="{00000000-0008-0000-0200-000073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40" name="AutoShape 19">
          <a:extLst>
            <a:ext uri="{FF2B5EF4-FFF2-40B4-BE49-F238E27FC236}">
              <a16:creationId xmlns:a16="http://schemas.microsoft.com/office/drawing/2014/main" id="{00000000-0008-0000-0200-000074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41" name="AutoShape 20">
          <a:extLst>
            <a:ext uri="{FF2B5EF4-FFF2-40B4-BE49-F238E27FC236}">
              <a16:creationId xmlns:a16="http://schemas.microsoft.com/office/drawing/2014/main" id="{00000000-0008-0000-0200-000075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42" name="AutoShape 21">
          <a:extLst>
            <a:ext uri="{FF2B5EF4-FFF2-40B4-BE49-F238E27FC236}">
              <a16:creationId xmlns:a16="http://schemas.microsoft.com/office/drawing/2014/main" id="{00000000-0008-0000-0200-000076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43" name="AutoShape 22">
          <a:extLst>
            <a:ext uri="{FF2B5EF4-FFF2-40B4-BE49-F238E27FC236}">
              <a16:creationId xmlns:a16="http://schemas.microsoft.com/office/drawing/2014/main" id="{00000000-0008-0000-0200-000077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44" name="AutoShape 23">
          <a:extLst>
            <a:ext uri="{FF2B5EF4-FFF2-40B4-BE49-F238E27FC236}">
              <a16:creationId xmlns:a16="http://schemas.microsoft.com/office/drawing/2014/main" id="{00000000-0008-0000-0200-000078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45" name="AutoShape 24">
          <a:extLst>
            <a:ext uri="{FF2B5EF4-FFF2-40B4-BE49-F238E27FC236}">
              <a16:creationId xmlns:a16="http://schemas.microsoft.com/office/drawing/2014/main" id="{00000000-0008-0000-0200-000079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46" name="AutoShape 25">
          <a:extLst>
            <a:ext uri="{FF2B5EF4-FFF2-40B4-BE49-F238E27FC236}">
              <a16:creationId xmlns:a16="http://schemas.microsoft.com/office/drawing/2014/main" id="{00000000-0008-0000-0200-00007A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47" name="AutoShape 26">
          <a:extLst>
            <a:ext uri="{FF2B5EF4-FFF2-40B4-BE49-F238E27FC236}">
              <a16:creationId xmlns:a16="http://schemas.microsoft.com/office/drawing/2014/main" id="{00000000-0008-0000-0200-00007B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48" name="AutoShape 27">
          <a:extLst>
            <a:ext uri="{FF2B5EF4-FFF2-40B4-BE49-F238E27FC236}">
              <a16:creationId xmlns:a16="http://schemas.microsoft.com/office/drawing/2014/main" id="{00000000-0008-0000-0200-00007C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49" name="AutoShape 28">
          <a:extLst>
            <a:ext uri="{FF2B5EF4-FFF2-40B4-BE49-F238E27FC236}">
              <a16:creationId xmlns:a16="http://schemas.microsoft.com/office/drawing/2014/main" id="{00000000-0008-0000-0200-00007D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50" name="AutoShape 29">
          <a:extLst>
            <a:ext uri="{FF2B5EF4-FFF2-40B4-BE49-F238E27FC236}">
              <a16:creationId xmlns:a16="http://schemas.microsoft.com/office/drawing/2014/main" id="{00000000-0008-0000-0200-00007E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51" name="AutoShape 30">
          <a:extLst>
            <a:ext uri="{FF2B5EF4-FFF2-40B4-BE49-F238E27FC236}">
              <a16:creationId xmlns:a16="http://schemas.microsoft.com/office/drawing/2014/main" id="{00000000-0008-0000-0200-00007F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52" name="AutoShape 31">
          <a:extLst>
            <a:ext uri="{FF2B5EF4-FFF2-40B4-BE49-F238E27FC236}">
              <a16:creationId xmlns:a16="http://schemas.microsoft.com/office/drawing/2014/main" id="{00000000-0008-0000-0200-000080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53" name="AutoShape 32">
          <a:extLst>
            <a:ext uri="{FF2B5EF4-FFF2-40B4-BE49-F238E27FC236}">
              <a16:creationId xmlns:a16="http://schemas.microsoft.com/office/drawing/2014/main" id="{00000000-0008-0000-0200-000081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54" name="AutoShape 33">
          <a:extLst>
            <a:ext uri="{FF2B5EF4-FFF2-40B4-BE49-F238E27FC236}">
              <a16:creationId xmlns:a16="http://schemas.microsoft.com/office/drawing/2014/main" id="{00000000-0008-0000-0200-000082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55" name="AutoShape 34">
          <a:extLst>
            <a:ext uri="{FF2B5EF4-FFF2-40B4-BE49-F238E27FC236}">
              <a16:creationId xmlns:a16="http://schemas.microsoft.com/office/drawing/2014/main" id="{00000000-0008-0000-0200-000083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56" name="AutoShape 35">
          <a:extLst>
            <a:ext uri="{FF2B5EF4-FFF2-40B4-BE49-F238E27FC236}">
              <a16:creationId xmlns:a16="http://schemas.microsoft.com/office/drawing/2014/main" id="{00000000-0008-0000-0200-000084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57" name="AutoShape 36">
          <a:extLst>
            <a:ext uri="{FF2B5EF4-FFF2-40B4-BE49-F238E27FC236}">
              <a16:creationId xmlns:a16="http://schemas.microsoft.com/office/drawing/2014/main" id="{00000000-0008-0000-0200-000085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58" name="AutoShape 37">
          <a:extLst>
            <a:ext uri="{FF2B5EF4-FFF2-40B4-BE49-F238E27FC236}">
              <a16:creationId xmlns:a16="http://schemas.microsoft.com/office/drawing/2014/main" id="{00000000-0008-0000-0200-000086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59" name="AutoShape 38">
          <a:extLst>
            <a:ext uri="{FF2B5EF4-FFF2-40B4-BE49-F238E27FC236}">
              <a16:creationId xmlns:a16="http://schemas.microsoft.com/office/drawing/2014/main" id="{00000000-0008-0000-0200-000087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60" name="AutoShape 39">
          <a:extLst>
            <a:ext uri="{FF2B5EF4-FFF2-40B4-BE49-F238E27FC236}">
              <a16:creationId xmlns:a16="http://schemas.microsoft.com/office/drawing/2014/main" id="{00000000-0008-0000-0200-000088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61" name="AutoShape 40">
          <a:extLst>
            <a:ext uri="{FF2B5EF4-FFF2-40B4-BE49-F238E27FC236}">
              <a16:creationId xmlns:a16="http://schemas.microsoft.com/office/drawing/2014/main" id="{00000000-0008-0000-0200-000089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62" name="AutoShape 41">
          <a:extLst>
            <a:ext uri="{FF2B5EF4-FFF2-40B4-BE49-F238E27FC236}">
              <a16:creationId xmlns:a16="http://schemas.microsoft.com/office/drawing/2014/main" id="{00000000-0008-0000-0200-00008A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63" name="AutoShape 42">
          <a:extLst>
            <a:ext uri="{FF2B5EF4-FFF2-40B4-BE49-F238E27FC236}">
              <a16:creationId xmlns:a16="http://schemas.microsoft.com/office/drawing/2014/main" id="{00000000-0008-0000-0200-00008B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64" name="AutoShape 43">
          <a:extLst>
            <a:ext uri="{FF2B5EF4-FFF2-40B4-BE49-F238E27FC236}">
              <a16:creationId xmlns:a16="http://schemas.microsoft.com/office/drawing/2014/main" id="{00000000-0008-0000-0200-00008C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65" name="AutoShape 44">
          <a:extLst>
            <a:ext uri="{FF2B5EF4-FFF2-40B4-BE49-F238E27FC236}">
              <a16:creationId xmlns:a16="http://schemas.microsoft.com/office/drawing/2014/main" id="{00000000-0008-0000-0200-00008D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66" name="AutoShape 45">
          <a:extLst>
            <a:ext uri="{FF2B5EF4-FFF2-40B4-BE49-F238E27FC236}">
              <a16:creationId xmlns:a16="http://schemas.microsoft.com/office/drawing/2014/main" id="{00000000-0008-0000-0200-00008E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67" name="AutoShape 46">
          <a:extLst>
            <a:ext uri="{FF2B5EF4-FFF2-40B4-BE49-F238E27FC236}">
              <a16:creationId xmlns:a16="http://schemas.microsoft.com/office/drawing/2014/main" id="{00000000-0008-0000-0200-00008F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68" name="AutoShape 47">
          <a:extLst>
            <a:ext uri="{FF2B5EF4-FFF2-40B4-BE49-F238E27FC236}">
              <a16:creationId xmlns:a16="http://schemas.microsoft.com/office/drawing/2014/main" id="{00000000-0008-0000-0200-000090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69" name="AutoShape 48">
          <a:extLst>
            <a:ext uri="{FF2B5EF4-FFF2-40B4-BE49-F238E27FC236}">
              <a16:creationId xmlns:a16="http://schemas.microsoft.com/office/drawing/2014/main" id="{00000000-0008-0000-0200-000091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70" name="AutoShape 49">
          <a:extLst>
            <a:ext uri="{FF2B5EF4-FFF2-40B4-BE49-F238E27FC236}">
              <a16:creationId xmlns:a16="http://schemas.microsoft.com/office/drawing/2014/main" id="{00000000-0008-0000-0200-000092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71" name="AutoShape 50">
          <a:extLst>
            <a:ext uri="{FF2B5EF4-FFF2-40B4-BE49-F238E27FC236}">
              <a16:creationId xmlns:a16="http://schemas.microsoft.com/office/drawing/2014/main" id="{00000000-0008-0000-0200-000093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72" name="AutoShape 51">
          <a:extLst>
            <a:ext uri="{FF2B5EF4-FFF2-40B4-BE49-F238E27FC236}">
              <a16:creationId xmlns:a16="http://schemas.microsoft.com/office/drawing/2014/main" id="{00000000-0008-0000-0200-000094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73" name="AutoShape 52">
          <a:extLst>
            <a:ext uri="{FF2B5EF4-FFF2-40B4-BE49-F238E27FC236}">
              <a16:creationId xmlns:a16="http://schemas.microsoft.com/office/drawing/2014/main" id="{00000000-0008-0000-0200-000095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74" name="AutoShape 53">
          <a:extLst>
            <a:ext uri="{FF2B5EF4-FFF2-40B4-BE49-F238E27FC236}">
              <a16:creationId xmlns:a16="http://schemas.microsoft.com/office/drawing/2014/main" id="{00000000-0008-0000-0200-000096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75" name="AutoShape 54">
          <a:extLst>
            <a:ext uri="{FF2B5EF4-FFF2-40B4-BE49-F238E27FC236}">
              <a16:creationId xmlns:a16="http://schemas.microsoft.com/office/drawing/2014/main" id="{00000000-0008-0000-0200-000097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76" name="AutoShape 55">
          <a:extLst>
            <a:ext uri="{FF2B5EF4-FFF2-40B4-BE49-F238E27FC236}">
              <a16:creationId xmlns:a16="http://schemas.microsoft.com/office/drawing/2014/main" id="{00000000-0008-0000-0200-000098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77" name="AutoShape 56">
          <a:extLst>
            <a:ext uri="{FF2B5EF4-FFF2-40B4-BE49-F238E27FC236}">
              <a16:creationId xmlns:a16="http://schemas.microsoft.com/office/drawing/2014/main" id="{00000000-0008-0000-0200-000099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78" name="AutoShape 57">
          <a:extLst>
            <a:ext uri="{FF2B5EF4-FFF2-40B4-BE49-F238E27FC236}">
              <a16:creationId xmlns:a16="http://schemas.microsoft.com/office/drawing/2014/main" id="{00000000-0008-0000-0200-00009A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79" name="AutoShape 58">
          <a:extLst>
            <a:ext uri="{FF2B5EF4-FFF2-40B4-BE49-F238E27FC236}">
              <a16:creationId xmlns:a16="http://schemas.microsoft.com/office/drawing/2014/main" id="{00000000-0008-0000-0200-00009B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80" name="AutoShape 59">
          <a:extLst>
            <a:ext uri="{FF2B5EF4-FFF2-40B4-BE49-F238E27FC236}">
              <a16:creationId xmlns:a16="http://schemas.microsoft.com/office/drawing/2014/main" id="{00000000-0008-0000-0200-00009C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81" name="AutoShape 60">
          <a:extLst>
            <a:ext uri="{FF2B5EF4-FFF2-40B4-BE49-F238E27FC236}">
              <a16:creationId xmlns:a16="http://schemas.microsoft.com/office/drawing/2014/main" id="{00000000-0008-0000-0200-00009D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82" name="AutoShape 61">
          <a:extLst>
            <a:ext uri="{FF2B5EF4-FFF2-40B4-BE49-F238E27FC236}">
              <a16:creationId xmlns:a16="http://schemas.microsoft.com/office/drawing/2014/main" id="{00000000-0008-0000-0200-00009E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83" name="AutoShape 62">
          <a:extLst>
            <a:ext uri="{FF2B5EF4-FFF2-40B4-BE49-F238E27FC236}">
              <a16:creationId xmlns:a16="http://schemas.microsoft.com/office/drawing/2014/main" id="{00000000-0008-0000-0200-00009F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84" name="AutoShape 63">
          <a:extLst>
            <a:ext uri="{FF2B5EF4-FFF2-40B4-BE49-F238E27FC236}">
              <a16:creationId xmlns:a16="http://schemas.microsoft.com/office/drawing/2014/main" id="{00000000-0008-0000-0200-0000A0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85" name="AutoShape 64">
          <a:extLst>
            <a:ext uri="{FF2B5EF4-FFF2-40B4-BE49-F238E27FC236}">
              <a16:creationId xmlns:a16="http://schemas.microsoft.com/office/drawing/2014/main" id="{00000000-0008-0000-0200-0000A1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86" name="AutoShape 65">
          <a:extLst>
            <a:ext uri="{FF2B5EF4-FFF2-40B4-BE49-F238E27FC236}">
              <a16:creationId xmlns:a16="http://schemas.microsoft.com/office/drawing/2014/main" id="{00000000-0008-0000-0200-0000A2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87" name="AutoShape 66">
          <a:extLst>
            <a:ext uri="{FF2B5EF4-FFF2-40B4-BE49-F238E27FC236}">
              <a16:creationId xmlns:a16="http://schemas.microsoft.com/office/drawing/2014/main" id="{00000000-0008-0000-0200-0000A3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88" name="AutoShape 67">
          <a:extLst>
            <a:ext uri="{FF2B5EF4-FFF2-40B4-BE49-F238E27FC236}">
              <a16:creationId xmlns:a16="http://schemas.microsoft.com/office/drawing/2014/main" id="{00000000-0008-0000-0200-0000A4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89" name="AutoShape 68">
          <a:extLst>
            <a:ext uri="{FF2B5EF4-FFF2-40B4-BE49-F238E27FC236}">
              <a16:creationId xmlns:a16="http://schemas.microsoft.com/office/drawing/2014/main" id="{00000000-0008-0000-0200-0000A5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90" name="AutoShape 69">
          <a:extLst>
            <a:ext uri="{FF2B5EF4-FFF2-40B4-BE49-F238E27FC236}">
              <a16:creationId xmlns:a16="http://schemas.microsoft.com/office/drawing/2014/main" id="{00000000-0008-0000-0200-0000A6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91" name="AutoShape 70">
          <a:extLst>
            <a:ext uri="{FF2B5EF4-FFF2-40B4-BE49-F238E27FC236}">
              <a16:creationId xmlns:a16="http://schemas.microsoft.com/office/drawing/2014/main" id="{00000000-0008-0000-0200-0000A7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92" name="AutoShape 71">
          <a:extLst>
            <a:ext uri="{FF2B5EF4-FFF2-40B4-BE49-F238E27FC236}">
              <a16:creationId xmlns:a16="http://schemas.microsoft.com/office/drawing/2014/main" id="{00000000-0008-0000-0200-0000A8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93" name="AutoShape 72">
          <a:extLst>
            <a:ext uri="{FF2B5EF4-FFF2-40B4-BE49-F238E27FC236}">
              <a16:creationId xmlns:a16="http://schemas.microsoft.com/office/drawing/2014/main" id="{00000000-0008-0000-0200-0000A9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94" name="AutoShape 73">
          <a:extLst>
            <a:ext uri="{FF2B5EF4-FFF2-40B4-BE49-F238E27FC236}">
              <a16:creationId xmlns:a16="http://schemas.microsoft.com/office/drawing/2014/main" id="{00000000-0008-0000-0200-0000AA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95" name="AutoShape 74">
          <a:extLst>
            <a:ext uri="{FF2B5EF4-FFF2-40B4-BE49-F238E27FC236}">
              <a16:creationId xmlns:a16="http://schemas.microsoft.com/office/drawing/2014/main" id="{00000000-0008-0000-0200-0000AB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96" name="AutoShape 75">
          <a:extLst>
            <a:ext uri="{FF2B5EF4-FFF2-40B4-BE49-F238E27FC236}">
              <a16:creationId xmlns:a16="http://schemas.microsoft.com/office/drawing/2014/main" id="{00000000-0008-0000-0200-0000AC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97" name="AutoShape 76">
          <a:extLst>
            <a:ext uri="{FF2B5EF4-FFF2-40B4-BE49-F238E27FC236}">
              <a16:creationId xmlns:a16="http://schemas.microsoft.com/office/drawing/2014/main" id="{00000000-0008-0000-0200-0000AD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98" name="AutoShape 77">
          <a:extLst>
            <a:ext uri="{FF2B5EF4-FFF2-40B4-BE49-F238E27FC236}">
              <a16:creationId xmlns:a16="http://schemas.microsoft.com/office/drawing/2014/main" id="{00000000-0008-0000-0200-0000AE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199" name="AutoShape 78">
          <a:extLst>
            <a:ext uri="{FF2B5EF4-FFF2-40B4-BE49-F238E27FC236}">
              <a16:creationId xmlns:a16="http://schemas.microsoft.com/office/drawing/2014/main" id="{00000000-0008-0000-0200-0000AF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00" name="AutoShape 79">
          <a:extLst>
            <a:ext uri="{FF2B5EF4-FFF2-40B4-BE49-F238E27FC236}">
              <a16:creationId xmlns:a16="http://schemas.microsoft.com/office/drawing/2014/main" id="{00000000-0008-0000-0200-0000B0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01" name="AutoShape 80">
          <a:extLst>
            <a:ext uri="{FF2B5EF4-FFF2-40B4-BE49-F238E27FC236}">
              <a16:creationId xmlns:a16="http://schemas.microsoft.com/office/drawing/2014/main" id="{00000000-0008-0000-0200-0000B1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02" name="AutoShape 81">
          <a:extLst>
            <a:ext uri="{FF2B5EF4-FFF2-40B4-BE49-F238E27FC236}">
              <a16:creationId xmlns:a16="http://schemas.microsoft.com/office/drawing/2014/main" id="{00000000-0008-0000-0200-0000B2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03" name="AutoShape 82">
          <a:extLst>
            <a:ext uri="{FF2B5EF4-FFF2-40B4-BE49-F238E27FC236}">
              <a16:creationId xmlns:a16="http://schemas.microsoft.com/office/drawing/2014/main" id="{00000000-0008-0000-0200-0000B3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04" name="AutoShape 83">
          <a:extLst>
            <a:ext uri="{FF2B5EF4-FFF2-40B4-BE49-F238E27FC236}">
              <a16:creationId xmlns:a16="http://schemas.microsoft.com/office/drawing/2014/main" id="{00000000-0008-0000-0200-0000B4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05" name="AutoShape 84">
          <a:extLst>
            <a:ext uri="{FF2B5EF4-FFF2-40B4-BE49-F238E27FC236}">
              <a16:creationId xmlns:a16="http://schemas.microsoft.com/office/drawing/2014/main" id="{00000000-0008-0000-0200-0000B5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06" name="AutoShape 85">
          <a:extLst>
            <a:ext uri="{FF2B5EF4-FFF2-40B4-BE49-F238E27FC236}">
              <a16:creationId xmlns:a16="http://schemas.microsoft.com/office/drawing/2014/main" id="{00000000-0008-0000-0200-0000B6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07" name="AutoShape 86">
          <a:extLst>
            <a:ext uri="{FF2B5EF4-FFF2-40B4-BE49-F238E27FC236}">
              <a16:creationId xmlns:a16="http://schemas.microsoft.com/office/drawing/2014/main" id="{00000000-0008-0000-0200-0000B7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08" name="AutoShape 87">
          <a:extLst>
            <a:ext uri="{FF2B5EF4-FFF2-40B4-BE49-F238E27FC236}">
              <a16:creationId xmlns:a16="http://schemas.microsoft.com/office/drawing/2014/main" id="{00000000-0008-0000-0200-0000B8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09" name="AutoShape 88">
          <a:extLst>
            <a:ext uri="{FF2B5EF4-FFF2-40B4-BE49-F238E27FC236}">
              <a16:creationId xmlns:a16="http://schemas.microsoft.com/office/drawing/2014/main" id="{00000000-0008-0000-0200-0000B9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10" name="AutoShape 89">
          <a:extLst>
            <a:ext uri="{FF2B5EF4-FFF2-40B4-BE49-F238E27FC236}">
              <a16:creationId xmlns:a16="http://schemas.microsoft.com/office/drawing/2014/main" id="{00000000-0008-0000-0200-0000BA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11" name="AutoShape 90">
          <a:extLst>
            <a:ext uri="{FF2B5EF4-FFF2-40B4-BE49-F238E27FC236}">
              <a16:creationId xmlns:a16="http://schemas.microsoft.com/office/drawing/2014/main" id="{00000000-0008-0000-0200-0000BB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12" name="AutoShape 91">
          <a:extLst>
            <a:ext uri="{FF2B5EF4-FFF2-40B4-BE49-F238E27FC236}">
              <a16:creationId xmlns:a16="http://schemas.microsoft.com/office/drawing/2014/main" id="{00000000-0008-0000-0200-0000BC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13" name="AutoShape 92">
          <a:extLst>
            <a:ext uri="{FF2B5EF4-FFF2-40B4-BE49-F238E27FC236}">
              <a16:creationId xmlns:a16="http://schemas.microsoft.com/office/drawing/2014/main" id="{00000000-0008-0000-0200-0000BD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14" name="AutoShape 93">
          <a:extLst>
            <a:ext uri="{FF2B5EF4-FFF2-40B4-BE49-F238E27FC236}">
              <a16:creationId xmlns:a16="http://schemas.microsoft.com/office/drawing/2014/main" id="{00000000-0008-0000-0200-0000BE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15" name="AutoShape 94">
          <a:extLst>
            <a:ext uri="{FF2B5EF4-FFF2-40B4-BE49-F238E27FC236}">
              <a16:creationId xmlns:a16="http://schemas.microsoft.com/office/drawing/2014/main" id="{00000000-0008-0000-0200-0000BF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16" name="AutoShape 95">
          <a:extLst>
            <a:ext uri="{FF2B5EF4-FFF2-40B4-BE49-F238E27FC236}">
              <a16:creationId xmlns:a16="http://schemas.microsoft.com/office/drawing/2014/main" id="{00000000-0008-0000-0200-0000C0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17" name="AutoShape 96">
          <a:extLst>
            <a:ext uri="{FF2B5EF4-FFF2-40B4-BE49-F238E27FC236}">
              <a16:creationId xmlns:a16="http://schemas.microsoft.com/office/drawing/2014/main" id="{00000000-0008-0000-0200-0000C1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18" name="AutoShape 97">
          <a:extLst>
            <a:ext uri="{FF2B5EF4-FFF2-40B4-BE49-F238E27FC236}">
              <a16:creationId xmlns:a16="http://schemas.microsoft.com/office/drawing/2014/main" id="{00000000-0008-0000-0200-0000C2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19" name="AutoShape 98">
          <a:extLst>
            <a:ext uri="{FF2B5EF4-FFF2-40B4-BE49-F238E27FC236}">
              <a16:creationId xmlns:a16="http://schemas.microsoft.com/office/drawing/2014/main" id="{00000000-0008-0000-0200-0000C3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20" name="AutoShape 99">
          <a:extLst>
            <a:ext uri="{FF2B5EF4-FFF2-40B4-BE49-F238E27FC236}">
              <a16:creationId xmlns:a16="http://schemas.microsoft.com/office/drawing/2014/main" id="{00000000-0008-0000-0200-0000C4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21" name="AutoShape 100">
          <a:extLst>
            <a:ext uri="{FF2B5EF4-FFF2-40B4-BE49-F238E27FC236}">
              <a16:creationId xmlns:a16="http://schemas.microsoft.com/office/drawing/2014/main" id="{00000000-0008-0000-0200-0000C5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22" name="AutoShape 101">
          <a:extLst>
            <a:ext uri="{FF2B5EF4-FFF2-40B4-BE49-F238E27FC236}">
              <a16:creationId xmlns:a16="http://schemas.microsoft.com/office/drawing/2014/main" id="{00000000-0008-0000-0200-0000C6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23" name="AutoShape 102">
          <a:extLst>
            <a:ext uri="{FF2B5EF4-FFF2-40B4-BE49-F238E27FC236}">
              <a16:creationId xmlns:a16="http://schemas.microsoft.com/office/drawing/2014/main" id="{00000000-0008-0000-0200-0000C7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24" name="AutoShape 103">
          <a:extLst>
            <a:ext uri="{FF2B5EF4-FFF2-40B4-BE49-F238E27FC236}">
              <a16:creationId xmlns:a16="http://schemas.microsoft.com/office/drawing/2014/main" id="{00000000-0008-0000-0200-0000C8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25" name="AutoShape 104">
          <a:extLst>
            <a:ext uri="{FF2B5EF4-FFF2-40B4-BE49-F238E27FC236}">
              <a16:creationId xmlns:a16="http://schemas.microsoft.com/office/drawing/2014/main" id="{00000000-0008-0000-0200-0000C9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26" name="AutoShape 105">
          <a:extLst>
            <a:ext uri="{FF2B5EF4-FFF2-40B4-BE49-F238E27FC236}">
              <a16:creationId xmlns:a16="http://schemas.microsoft.com/office/drawing/2014/main" id="{00000000-0008-0000-0200-0000CA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27" name="AutoShape 106">
          <a:extLst>
            <a:ext uri="{FF2B5EF4-FFF2-40B4-BE49-F238E27FC236}">
              <a16:creationId xmlns:a16="http://schemas.microsoft.com/office/drawing/2014/main" id="{00000000-0008-0000-0200-0000CB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28" name="AutoShape 107">
          <a:extLst>
            <a:ext uri="{FF2B5EF4-FFF2-40B4-BE49-F238E27FC236}">
              <a16:creationId xmlns:a16="http://schemas.microsoft.com/office/drawing/2014/main" id="{00000000-0008-0000-0200-0000CC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29" name="AutoShape 108">
          <a:extLst>
            <a:ext uri="{FF2B5EF4-FFF2-40B4-BE49-F238E27FC236}">
              <a16:creationId xmlns:a16="http://schemas.microsoft.com/office/drawing/2014/main" id="{00000000-0008-0000-0200-0000CD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30" name="AutoShape 109">
          <a:extLst>
            <a:ext uri="{FF2B5EF4-FFF2-40B4-BE49-F238E27FC236}">
              <a16:creationId xmlns:a16="http://schemas.microsoft.com/office/drawing/2014/main" id="{00000000-0008-0000-0200-0000CE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31" name="AutoShape 110">
          <a:extLst>
            <a:ext uri="{FF2B5EF4-FFF2-40B4-BE49-F238E27FC236}">
              <a16:creationId xmlns:a16="http://schemas.microsoft.com/office/drawing/2014/main" id="{00000000-0008-0000-0200-0000CF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32" name="AutoShape 111">
          <a:extLst>
            <a:ext uri="{FF2B5EF4-FFF2-40B4-BE49-F238E27FC236}">
              <a16:creationId xmlns:a16="http://schemas.microsoft.com/office/drawing/2014/main" id="{00000000-0008-0000-0200-0000D0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33" name="AutoShape 112">
          <a:extLst>
            <a:ext uri="{FF2B5EF4-FFF2-40B4-BE49-F238E27FC236}">
              <a16:creationId xmlns:a16="http://schemas.microsoft.com/office/drawing/2014/main" id="{00000000-0008-0000-0200-0000D1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34" name="AutoShape 113">
          <a:extLst>
            <a:ext uri="{FF2B5EF4-FFF2-40B4-BE49-F238E27FC236}">
              <a16:creationId xmlns:a16="http://schemas.microsoft.com/office/drawing/2014/main" id="{00000000-0008-0000-0200-0000D2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35" name="AutoShape 114">
          <a:extLst>
            <a:ext uri="{FF2B5EF4-FFF2-40B4-BE49-F238E27FC236}">
              <a16:creationId xmlns:a16="http://schemas.microsoft.com/office/drawing/2014/main" id="{00000000-0008-0000-0200-0000D3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36" name="AutoShape 115">
          <a:extLst>
            <a:ext uri="{FF2B5EF4-FFF2-40B4-BE49-F238E27FC236}">
              <a16:creationId xmlns:a16="http://schemas.microsoft.com/office/drawing/2014/main" id="{00000000-0008-0000-0200-0000D4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37" name="AutoShape 116">
          <a:extLst>
            <a:ext uri="{FF2B5EF4-FFF2-40B4-BE49-F238E27FC236}">
              <a16:creationId xmlns:a16="http://schemas.microsoft.com/office/drawing/2014/main" id="{00000000-0008-0000-0200-0000D5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38" name="AutoShape 117">
          <a:extLst>
            <a:ext uri="{FF2B5EF4-FFF2-40B4-BE49-F238E27FC236}">
              <a16:creationId xmlns:a16="http://schemas.microsoft.com/office/drawing/2014/main" id="{00000000-0008-0000-0200-0000D6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39" name="AutoShape 118">
          <a:extLst>
            <a:ext uri="{FF2B5EF4-FFF2-40B4-BE49-F238E27FC236}">
              <a16:creationId xmlns:a16="http://schemas.microsoft.com/office/drawing/2014/main" id="{00000000-0008-0000-0200-0000D7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40" name="AutoShape 119">
          <a:extLst>
            <a:ext uri="{FF2B5EF4-FFF2-40B4-BE49-F238E27FC236}">
              <a16:creationId xmlns:a16="http://schemas.microsoft.com/office/drawing/2014/main" id="{00000000-0008-0000-0200-0000D8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41" name="AutoShape 120">
          <a:extLst>
            <a:ext uri="{FF2B5EF4-FFF2-40B4-BE49-F238E27FC236}">
              <a16:creationId xmlns:a16="http://schemas.microsoft.com/office/drawing/2014/main" id="{00000000-0008-0000-0200-0000D9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42" name="AutoShape 121">
          <a:extLst>
            <a:ext uri="{FF2B5EF4-FFF2-40B4-BE49-F238E27FC236}">
              <a16:creationId xmlns:a16="http://schemas.microsoft.com/office/drawing/2014/main" id="{00000000-0008-0000-0200-0000DA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43" name="AutoShape 122">
          <a:extLst>
            <a:ext uri="{FF2B5EF4-FFF2-40B4-BE49-F238E27FC236}">
              <a16:creationId xmlns:a16="http://schemas.microsoft.com/office/drawing/2014/main" id="{00000000-0008-0000-0200-0000DB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44" name="AutoShape 123">
          <a:extLst>
            <a:ext uri="{FF2B5EF4-FFF2-40B4-BE49-F238E27FC236}">
              <a16:creationId xmlns:a16="http://schemas.microsoft.com/office/drawing/2014/main" id="{00000000-0008-0000-0200-0000DC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45" name="AutoShape 124">
          <a:extLst>
            <a:ext uri="{FF2B5EF4-FFF2-40B4-BE49-F238E27FC236}">
              <a16:creationId xmlns:a16="http://schemas.microsoft.com/office/drawing/2014/main" id="{00000000-0008-0000-0200-0000DD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46" name="AutoShape 125">
          <a:extLst>
            <a:ext uri="{FF2B5EF4-FFF2-40B4-BE49-F238E27FC236}">
              <a16:creationId xmlns:a16="http://schemas.microsoft.com/office/drawing/2014/main" id="{00000000-0008-0000-0200-0000DE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47" name="AutoShape 126">
          <a:extLst>
            <a:ext uri="{FF2B5EF4-FFF2-40B4-BE49-F238E27FC236}">
              <a16:creationId xmlns:a16="http://schemas.microsoft.com/office/drawing/2014/main" id="{00000000-0008-0000-0200-0000DF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48" name="AutoShape 127">
          <a:extLst>
            <a:ext uri="{FF2B5EF4-FFF2-40B4-BE49-F238E27FC236}">
              <a16:creationId xmlns:a16="http://schemas.microsoft.com/office/drawing/2014/main" id="{00000000-0008-0000-0200-0000E0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49" name="AutoShape 128">
          <a:extLst>
            <a:ext uri="{FF2B5EF4-FFF2-40B4-BE49-F238E27FC236}">
              <a16:creationId xmlns:a16="http://schemas.microsoft.com/office/drawing/2014/main" id="{00000000-0008-0000-0200-0000E1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50" name="AutoShape 129">
          <a:extLst>
            <a:ext uri="{FF2B5EF4-FFF2-40B4-BE49-F238E27FC236}">
              <a16:creationId xmlns:a16="http://schemas.microsoft.com/office/drawing/2014/main" id="{00000000-0008-0000-0200-0000E2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51" name="AutoShape 130">
          <a:extLst>
            <a:ext uri="{FF2B5EF4-FFF2-40B4-BE49-F238E27FC236}">
              <a16:creationId xmlns:a16="http://schemas.microsoft.com/office/drawing/2014/main" id="{00000000-0008-0000-0200-0000E3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52" name="AutoShape 131">
          <a:extLst>
            <a:ext uri="{FF2B5EF4-FFF2-40B4-BE49-F238E27FC236}">
              <a16:creationId xmlns:a16="http://schemas.microsoft.com/office/drawing/2014/main" id="{00000000-0008-0000-0200-0000E4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53" name="AutoShape 132">
          <a:extLst>
            <a:ext uri="{FF2B5EF4-FFF2-40B4-BE49-F238E27FC236}">
              <a16:creationId xmlns:a16="http://schemas.microsoft.com/office/drawing/2014/main" id="{00000000-0008-0000-0200-0000E5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54" name="AutoShape 133">
          <a:extLst>
            <a:ext uri="{FF2B5EF4-FFF2-40B4-BE49-F238E27FC236}">
              <a16:creationId xmlns:a16="http://schemas.microsoft.com/office/drawing/2014/main" id="{00000000-0008-0000-0200-0000E6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55" name="AutoShape 134">
          <a:extLst>
            <a:ext uri="{FF2B5EF4-FFF2-40B4-BE49-F238E27FC236}">
              <a16:creationId xmlns:a16="http://schemas.microsoft.com/office/drawing/2014/main" id="{00000000-0008-0000-0200-0000E7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56" name="AutoShape 135">
          <a:extLst>
            <a:ext uri="{FF2B5EF4-FFF2-40B4-BE49-F238E27FC236}">
              <a16:creationId xmlns:a16="http://schemas.microsoft.com/office/drawing/2014/main" id="{00000000-0008-0000-0200-0000E8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57" name="AutoShape 136">
          <a:extLst>
            <a:ext uri="{FF2B5EF4-FFF2-40B4-BE49-F238E27FC236}">
              <a16:creationId xmlns:a16="http://schemas.microsoft.com/office/drawing/2014/main" id="{00000000-0008-0000-0200-0000E9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58" name="AutoShape 137">
          <a:extLst>
            <a:ext uri="{FF2B5EF4-FFF2-40B4-BE49-F238E27FC236}">
              <a16:creationId xmlns:a16="http://schemas.microsoft.com/office/drawing/2014/main" id="{00000000-0008-0000-0200-0000EA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59" name="AutoShape 138">
          <a:extLst>
            <a:ext uri="{FF2B5EF4-FFF2-40B4-BE49-F238E27FC236}">
              <a16:creationId xmlns:a16="http://schemas.microsoft.com/office/drawing/2014/main" id="{00000000-0008-0000-0200-0000EB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60" name="AutoShape 139">
          <a:extLst>
            <a:ext uri="{FF2B5EF4-FFF2-40B4-BE49-F238E27FC236}">
              <a16:creationId xmlns:a16="http://schemas.microsoft.com/office/drawing/2014/main" id="{00000000-0008-0000-0200-0000EC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61" name="AutoShape 140">
          <a:extLst>
            <a:ext uri="{FF2B5EF4-FFF2-40B4-BE49-F238E27FC236}">
              <a16:creationId xmlns:a16="http://schemas.microsoft.com/office/drawing/2014/main" id="{00000000-0008-0000-0200-0000ED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62" name="AutoShape 141">
          <a:extLst>
            <a:ext uri="{FF2B5EF4-FFF2-40B4-BE49-F238E27FC236}">
              <a16:creationId xmlns:a16="http://schemas.microsoft.com/office/drawing/2014/main" id="{00000000-0008-0000-0200-0000EE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63" name="AutoShape 142">
          <a:extLst>
            <a:ext uri="{FF2B5EF4-FFF2-40B4-BE49-F238E27FC236}">
              <a16:creationId xmlns:a16="http://schemas.microsoft.com/office/drawing/2014/main" id="{00000000-0008-0000-0200-0000EF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64" name="AutoShape 143">
          <a:extLst>
            <a:ext uri="{FF2B5EF4-FFF2-40B4-BE49-F238E27FC236}">
              <a16:creationId xmlns:a16="http://schemas.microsoft.com/office/drawing/2014/main" id="{00000000-0008-0000-0200-0000F0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65" name="AutoShape 144">
          <a:extLst>
            <a:ext uri="{FF2B5EF4-FFF2-40B4-BE49-F238E27FC236}">
              <a16:creationId xmlns:a16="http://schemas.microsoft.com/office/drawing/2014/main" id="{00000000-0008-0000-0200-0000F1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66" name="AutoShape 145">
          <a:extLst>
            <a:ext uri="{FF2B5EF4-FFF2-40B4-BE49-F238E27FC236}">
              <a16:creationId xmlns:a16="http://schemas.microsoft.com/office/drawing/2014/main" id="{00000000-0008-0000-0200-0000F2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67" name="AutoShape 146">
          <a:extLst>
            <a:ext uri="{FF2B5EF4-FFF2-40B4-BE49-F238E27FC236}">
              <a16:creationId xmlns:a16="http://schemas.microsoft.com/office/drawing/2014/main" id="{00000000-0008-0000-0200-0000F3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68" name="AutoShape 147">
          <a:extLst>
            <a:ext uri="{FF2B5EF4-FFF2-40B4-BE49-F238E27FC236}">
              <a16:creationId xmlns:a16="http://schemas.microsoft.com/office/drawing/2014/main" id="{00000000-0008-0000-0200-0000F4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69" name="AutoShape 148">
          <a:extLst>
            <a:ext uri="{FF2B5EF4-FFF2-40B4-BE49-F238E27FC236}">
              <a16:creationId xmlns:a16="http://schemas.microsoft.com/office/drawing/2014/main" id="{00000000-0008-0000-0200-0000F5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70" name="AutoShape 149">
          <a:extLst>
            <a:ext uri="{FF2B5EF4-FFF2-40B4-BE49-F238E27FC236}">
              <a16:creationId xmlns:a16="http://schemas.microsoft.com/office/drawing/2014/main" id="{00000000-0008-0000-0200-0000F6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71" name="AutoShape 150">
          <a:extLst>
            <a:ext uri="{FF2B5EF4-FFF2-40B4-BE49-F238E27FC236}">
              <a16:creationId xmlns:a16="http://schemas.microsoft.com/office/drawing/2014/main" id="{00000000-0008-0000-0200-0000F7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72" name="AutoShape 151">
          <a:extLst>
            <a:ext uri="{FF2B5EF4-FFF2-40B4-BE49-F238E27FC236}">
              <a16:creationId xmlns:a16="http://schemas.microsoft.com/office/drawing/2014/main" id="{00000000-0008-0000-0200-0000F8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73" name="AutoShape 152">
          <a:extLst>
            <a:ext uri="{FF2B5EF4-FFF2-40B4-BE49-F238E27FC236}">
              <a16:creationId xmlns:a16="http://schemas.microsoft.com/office/drawing/2014/main" id="{00000000-0008-0000-0200-0000F9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74" name="AutoShape 153">
          <a:extLst>
            <a:ext uri="{FF2B5EF4-FFF2-40B4-BE49-F238E27FC236}">
              <a16:creationId xmlns:a16="http://schemas.microsoft.com/office/drawing/2014/main" id="{00000000-0008-0000-0200-0000FA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75" name="AutoShape 154">
          <a:extLst>
            <a:ext uri="{FF2B5EF4-FFF2-40B4-BE49-F238E27FC236}">
              <a16:creationId xmlns:a16="http://schemas.microsoft.com/office/drawing/2014/main" id="{00000000-0008-0000-0200-0000FB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76" name="AutoShape 155">
          <a:extLst>
            <a:ext uri="{FF2B5EF4-FFF2-40B4-BE49-F238E27FC236}">
              <a16:creationId xmlns:a16="http://schemas.microsoft.com/office/drawing/2014/main" id="{00000000-0008-0000-0200-0000FC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77" name="AutoShape 156">
          <a:extLst>
            <a:ext uri="{FF2B5EF4-FFF2-40B4-BE49-F238E27FC236}">
              <a16:creationId xmlns:a16="http://schemas.microsoft.com/office/drawing/2014/main" id="{00000000-0008-0000-0200-0000FD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78" name="AutoShape 157">
          <a:extLst>
            <a:ext uri="{FF2B5EF4-FFF2-40B4-BE49-F238E27FC236}">
              <a16:creationId xmlns:a16="http://schemas.microsoft.com/office/drawing/2014/main" id="{00000000-0008-0000-0200-0000FE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79" name="AutoShape 158">
          <a:extLst>
            <a:ext uri="{FF2B5EF4-FFF2-40B4-BE49-F238E27FC236}">
              <a16:creationId xmlns:a16="http://schemas.microsoft.com/office/drawing/2014/main" id="{00000000-0008-0000-0200-0000FF04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80" name="AutoShape 159">
          <a:extLst>
            <a:ext uri="{FF2B5EF4-FFF2-40B4-BE49-F238E27FC236}">
              <a16:creationId xmlns:a16="http://schemas.microsoft.com/office/drawing/2014/main" id="{00000000-0008-0000-0200-000000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81" name="AutoShape 160">
          <a:extLst>
            <a:ext uri="{FF2B5EF4-FFF2-40B4-BE49-F238E27FC236}">
              <a16:creationId xmlns:a16="http://schemas.microsoft.com/office/drawing/2014/main" id="{00000000-0008-0000-0200-000001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82" name="AutoShape 561">
          <a:extLst>
            <a:ext uri="{FF2B5EF4-FFF2-40B4-BE49-F238E27FC236}">
              <a16:creationId xmlns:a16="http://schemas.microsoft.com/office/drawing/2014/main" id="{00000000-0008-0000-0200-000002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83" name="AutoShape 562">
          <a:extLst>
            <a:ext uri="{FF2B5EF4-FFF2-40B4-BE49-F238E27FC236}">
              <a16:creationId xmlns:a16="http://schemas.microsoft.com/office/drawing/2014/main" id="{00000000-0008-0000-0200-000003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84" name="AutoShape 563">
          <a:extLst>
            <a:ext uri="{FF2B5EF4-FFF2-40B4-BE49-F238E27FC236}">
              <a16:creationId xmlns:a16="http://schemas.microsoft.com/office/drawing/2014/main" id="{00000000-0008-0000-0200-000004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85" name="AutoShape 564">
          <a:extLst>
            <a:ext uri="{FF2B5EF4-FFF2-40B4-BE49-F238E27FC236}">
              <a16:creationId xmlns:a16="http://schemas.microsoft.com/office/drawing/2014/main" id="{00000000-0008-0000-0200-000005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86" name="AutoShape 565">
          <a:extLst>
            <a:ext uri="{FF2B5EF4-FFF2-40B4-BE49-F238E27FC236}">
              <a16:creationId xmlns:a16="http://schemas.microsoft.com/office/drawing/2014/main" id="{00000000-0008-0000-0200-000006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87" name="AutoShape 566">
          <a:extLst>
            <a:ext uri="{FF2B5EF4-FFF2-40B4-BE49-F238E27FC236}">
              <a16:creationId xmlns:a16="http://schemas.microsoft.com/office/drawing/2014/main" id="{00000000-0008-0000-0200-000007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88" name="AutoShape 567">
          <a:extLst>
            <a:ext uri="{FF2B5EF4-FFF2-40B4-BE49-F238E27FC236}">
              <a16:creationId xmlns:a16="http://schemas.microsoft.com/office/drawing/2014/main" id="{00000000-0008-0000-0200-000008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89" name="AutoShape 568">
          <a:extLst>
            <a:ext uri="{FF2B5EF4-FFF2-40B4-BE49-F238E27FC236}">
              <a16:creationId xmlns:a16="http://schemas.microsoft.com/office/drawing/2014/main" id="{00000000-0008-0000-0200-000009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90" name="AutoShape 569">
          <a:extLst>
            <a:ext uri="{FF2B5EF4-FFF2-40B4-BE49-F238E27FC236}">
              <a16:creationId xmlns:a16="http://schemas.microsoft.com/office/drawing/2014/main" id="{00000000-0008-0000-0200-00000A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91" name="AutoShape 570">
          <a:extLst>
            <a:ext uri="{FF2B5EF4-FFF2-40B4-BE49-F238E27FC236}">
              <a16:creationId xmlns:a16="http://schemas.microsoft.com/office/drawing/2014/main" id="{00000000-0008-0000-0200-00000B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92" name="AutoShape 571">
          <a:extLst>
            <a:ext uri="{FF2B5EF4-FFF2-40B4-BE49-F238E27FC236}">
              <a16:creationId xmlns:a16="http://schemas.microsoft.com/office/drawing/2014/main" id="{00000000-0008-0000-0200-00000C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93" name="AutoShape 572">
          <a:extLst>
            <a:ext uri="{FF2B5EF4-FFF2-40B4-BE49-F238E27FC236}">
              <a16:creationId xmlns:a16="http://schemas.microsoft.com/office/drawing/2014/main" id="{00000000-0008-0000-0200-00000D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94" name="AutoShape 573">
          <a:extLst>
            <a:ext uri="{FF2B5EF4-FFF2-40B4-BE49-F238E27FC236}">
              <a16:creationId xmlns:a16="http://schemas.microsoft.com/office/drawing/2014/main" id="{00000000-0008-0000-0200-00000E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95" name="AutoShape 574">
          <a:extLst>
            <a:ext uri="{FF2B5EF4-FFF2-40B4-BE49-F238E27FC236}">
              <a16:creationId xmlns:a16="http://schemas.microsoft.com/office/drawing/2014/main" id="{00000000-0008-0000-0200-00000F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96" name="AutoShape 575">
          <a:extLst>
            <a:ext uri="{FF2B5EF4-FFF2-40B4-BE49-F238E27FC236}">
              <a16:creationId xmlns:a16="http://schemas.microsoft.com/office/drawing/2014/main" id="{00000000-0008-0000-0200-000010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97" name="AutoShape 576">
          <a:extLst>
            <a:ext uri="{FF2B5EF4-FFF2-40B4-BE49-F238E27FC236}">
              <a16:creationId xmlns:a16="http://schemas.microsoft.com/office/drawing/2014/main" id="{00000000-0008-0000-0200-000011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98" name="AutoShape 577">
          <a:extLst>
            <a:ext uri="{FF2B5EF4-FFF2-40B4-BE49-F238E27FC236}">
              <a16:creationId xmlns:a16="http://schemas.microsoft.com/office/drawing/2014/main" id="{00000000-0008-0000-0200-000012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299" name="AutoShape 578">
          <a:extLst>
            <a:ext uri="{FF2B5EF4-FFF2-40B4-BE49-F238E27FC236}">
              <a16:creationId xmlns:a16="http://schemas.microsoft.com/office/drawing/2014/main" id="{00000000-0008-0000-0200-000013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00" name="AutoShape 579">
          <a:extLst>
            <a:ext uri="{FF2B5EF4-FFF2-40B4-BE49-F238E27FC236}">
              <a16:creationId xmlns:a16="http://schemas.microsoft.com/office/drawing/2014/main" id="{00000000-0008-0000-0200-000014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01" name="AutoShape 580">
          <a:extLst>
            <a:ext uri="{FF2B5EF4-FFF2-40B4-BE49-F238E27FC236}">
              <a16:creationId xmlns:a16="http://schemas.microsoft.com/office/drawing/2014/main" id="{00000000-0008-0000-0200-000015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02" name="AutoShape 581">
          <a:extLst>
            <a:ext uri="{FF2B5EF4-FFF2-40B4-BE49-F238E27FC236}">
              <a16:creationId xmlns:a16="http://schemas.microsoft.com/office/drawing/2014/main" id="{00000000-0008-0000-0200-000016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03" name="AutoShape 582">
          <a:extLst>
            <a:ext uri="{FF2B5EF4-FFF2-40B4-BE49-F238E27FC236}">
              <a16:creationId xmlns:a16="http://schemas.microsoft.com/office/drawing/2014/main" id="{00000000-0008-0000-0200-000017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04" name="AutoShape 583">
          <a:extLst>
            <a:ext uri="{FF2B5EF4-FFF2-40B4-BE49-F238E27FC236}">
              <a16:creationId xmlns:a16="http://schemas.microsoft.com/office/drawing/2014/main" id="{00000000-0008-0000-0200-000018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05" name="AutoShape 584">
          <a:extLst>
            <a:ext uri="{FF2B5EF4-FFF2-40B4-BE49-F238E27FC236}">
              <a16:creationId xmlns:a16="http://schemas.microsoft.com/office/drawing/2014/main" id="{00000000-0008-0000-0200-000019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06" name="AutoShape 585">
          <a:extLst>
            <a:ext uri="{FF2B5EF4-FFF2-40B4-BE49-F238E27FC236}">
              <a16:creationId xmlns:a16="http://schemas.microsoft.com/office/drawing/2014/main" id="{00000000-0008-0000-0200-00001A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07" name="AutoShape 586">
          <a:extLst>
            <a:ext uri="{FF2B5EF4-FFF2-40B4-BE49-F238E27FC236}">
              <a16:creationId xmlns:a16="http://schemas.microsoft.com/office/drawing/2014/main" id="{00000000-0008-0000-0200-00001B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08" name="AutoShape 587">
          <a:extLst>
            <a:ext uri="{FF2B5EF4-FFF2-40B4-BE49-F238E27FC236}">
              <a16:creationId xmlns:a16="http://schemas.microsoft.com/office/drawing/2014/main" id="{00000000-0008-0000-0200-00001C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09" name="AutoShape 588">
          <a:extLst>
            <a:ext uri="{FF2B5EF4-FFF2-40B4-BE49-F238E27FC236}">
              <a16:creationId xmlns:a16="http://schemas.microsoft.com/office/drawing/2014/main" id="{00000000-0008-0000-0200-00001D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10" name="AutoShape 589">
          <a:extLst>
            <a:ext uri="{FF2B5EF4-FFF2-40B4-BE49-F238E27FC236}">
              <a16:creationId xmlns:a16="http://schemas.microsoft.com/office/drawing/2014/main" id="{00000000-0008-0000-0200-00001E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11" name="AutoShape 590">
          <a:extLst>
            <a:ext uri="{FF2B5EF4-FFF2-40B4-BE49-F238E27FC236}">
              <a16:creationId xmlns:a16="http://schemas.microsoft.com/office/drawing/2014/main" id="{00000000-0008-0000-0200-00001F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12" name="AutoShape 591">
          <a:extLst>
            <a:ext uri="{FF2B5EF4-FFF2-40B4-BE49-F238E27FC236}">
              <a16:creationId xmlns:a16="http://schemas.microsoft.com/office/drawing/2014/main" id="{00000000-0008-0000-0200-000020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13" name="AutoShape 592">
          <a:extLst>
            <a:ext uri="{FF2B5EF4-FFF2-40B4-BE49-F238E27FC236}">
              <a16:creationId xmlns:a16="http://schemas.microsoft.com/office/drawing/2014/main" id="{00000000-0008-0000-0200-000021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14" name="AutoShape 593">
          <a:extLst>
            <a:ext uri="{FF2B5EF4-FFF2-40B4-BE49-F238E27FC236}">
              <a16:creationId xmlns:a16="http://schemas.microsoft.com/office/drawing/2014/main" id="{00000000-0008-0000-0200-000022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15" name="AutoShape 594">
          <a:extLst>
            <a:ext uri="{FF2B5EF4-FFF2-40B4-BE49-F238E27FC236}">
              <a16:creationId xmlns:a16="http://schemas.microsoft.com/office/drawing/2014/main" id="{00000000-0008-0000-0200-000023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16" name="AutoShape 595">
          <a:extLst>
            <a:ext uri="{FF2B5EF4-FFF2-40B4-BE49-F238E27FC236}">
              <a16:creationId xmlns:a16="http://schemas.microsoft.com/office/drawing/2014/main" id="{00000000-0008-0000-0200-000024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17" name="AutoShape 596">
          <a:extLst>
            <a:ext uri="{FF2B5EF4-FFF2-40B4-BE49-F238E27FC236}">
              <a16:creationId xmlns:a16="http://schemas.microsoft.com/office/drawing/2014/main" id="{00000000-0008-0000-0200-000025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18" name="AutoShape 597">
          <a:extLst>
            <a:ext uri="{FF2B5EF4-FFF2-40B4-BE49-F238E27FC236}">
              <a16:creationId xmlns:a16="http://schemas.microsoft.com/office/drawing/2014/main" id="{00000000-0008-0000-0200-000026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19" name="AutoShape 598">
          <a:extLst>
            <a:ext uri="{FF2B5EF4-FFF2-40B4-BE49-F238E27FC236}">
              <a16:creationId xmlns:a16="http://schemas.microsoft.com/office/drawing/2014/main" id="{00000000-0008-0000-0200-000027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20" name="AutoShape 599">
          <a:extLst>
            <a:ext uri="{FF2B5EF4-FFF2-40B4-BE49-F238E27FC236}">
              <a16:creationId xmlns:a16="http://schemas.microsoft.com/office/drawing/2014/main" id="{00000000-0008-0000-0200-000028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21" name="AutoShape 600">
          <a:extLst>
            <a:ext uri="{FF2B5EF4-FFF2-40B4-BE49-F238E27FC236}">
              <a16:creationId xmlns:a16="http://schemas.microsoft.com/office/drawing/2014/main" id="{00000000-0008-0000-0200-000029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22" name="AutoShape 601">
          <a:extLst>
            <a:ext uri="{FF2B5EF4-FFF2-40B4-BE49-F238E27FC236}">
              <a16:creationId xmlns:a16="http://schemas.microsoft.com/office/drawing/2014/main" id="{00000000-0008-0000-0200-00002A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23" name="AutoShape 602">
          <a:extLst>
            <a:ext uri="{FF2B5EF4-FFF2-40B4-BE49-F238E27FC236}">
              <a16:creationId xmlns:a16="http://schemas.microsoft.com/office/drawing/2014/main" id="{00000000-0008-0000-0200-00002B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24" name="AutoShape 603">
          <a:extLst>
            <a:ext uri="{FF2B5EF4-FFF2-40B4-BE49-F238E27FC236}">
              <a16:creationId xmlns:a16="http://schemas.microsoft.com/office/drawing/2014/main" id="{00000000-0008-0000-0200-00002C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25" name="AutoShape 604">
          <a:extLst>
            <a:ext uri="{FF2B5EF4-FFF2-40B4-BE49-F238E27FC236}">
              <a16:creationId xmlns:a16="http://schemas.microsoft.com/office/drawing/2014/main" id="{00000000-0008-0000-0200-00002D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26" name="AutoShape 605">
          <a:extLst>
            <a:ext uri="{FF2B5EF4-FFF2-40B4-BE49-F238E27FC236}">
              <a16:creationId xmlns:a16="http://schemas.microsoft.com/office/drawing/2014/main" id="{00000000-0008-0000-0200-00002E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27" name="AutoShape 606">
          <a:extLst>
            <a:ext uri="{FF2B5EF4-FFF2-40B4-BE49-F238E27FC236}">
              <a16:creationId xmlns:a16="http://schemas.microsoft.com/office/drawing/2014/main" id="{00000000-0008-0000-0200-00002F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28" name="AutoShape 607">
          <a:extLst>
            <a:ext uri="{FF2B5EF4-FFF2-40B4-BE49-F238E27FC236}">
              <a16:creationId xmlns:a16="http://schemas.microsoft.com/office/drawing/2014/main" id="{00000000-0008-0000-0200-000030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29" name="AutoShape 608">
          <a:extLst>
            <a:ext uri="{FF2B5EF4-FFF2-40B4-BE49-F238E27FC236}">
              <a16:creationId xmlns:a16="http://schemas.microsoft.com/office/drawing/2014/main" id="{00000000-0008-0000-0200-000031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30" name="AutoShape 609">
          <a:extLst>
            <a:ext uri="{FF2B5EF4-FFF2-40B4-BE49-F238E27FC236}">
              <a16:creationId xmlns:a16="http://schemas.microsoft.com/office/drawing/2014/main" id="{00000000-0008-0000-0200-000032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31" name="AutoShape 610">
          <a:extLst>
            <a:ext uri="{FF2B5EF4-FFF2-40B4-BE49-F238E27FC236}">
              <a16:creationId xmlns:a16="http://schemas.microsoft.com/office/drawing/2014/main" id="{00000000-0008-0000-0200-000033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32" name="AutoShape 611">
          <a:extLst>
            <a:ext uri="{FF2B5EF4-FFF2-40B4-BE49-F238E27FC236}">
              <a16:creationId xmlns:a16="http://schemas.microsoft.com/office/drawing/2014/main" id="{00000000-0008-0000-0200-000034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33" name="AutoShape 612">
          <a:extLst>
            <a:ext uri="{FF2B5EF4-FFF2-40B4-BE49-F238E27FC236}">
              <a16:creationId xmlns:a16="http://schemas.microsoft.com/office/drawing/2014/main" id="{00000000-0008-0000-0200-000035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34" name="AutoShape 613">
          <a:extLst>
            <a:ext uri="{FF2B5EF4-FFF2-40B4-BE49-F238E27FC236}">
              <a16:creationId xmlns:a16="http://schemas.microsoft.com/office/drawing/2014/main" id="{00000000-0008-0000-0200-000036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35" name="AutoShape 614">
          <a:extLst>
            <a:ext uri="{FF2B5EF4-FFF2-40B4-BE49-F238E27FC236}">
              <a16:creationId xmlns:a16="http://schemas.microsoft.com/office/drawing/2014/main" id="{00000000-0008-0000-0200-000037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36" name="AutoShape 615">
          <a:extLst>
            <a:ext uri="{FF2B5EF4-FFF2-40B4-BE49-F238E27FC236}">
              <a16:creationId xmlns:a16="http://schemas.microsoft.com/office/drawing/2014/main" id="{00000000-0008-0000-0200-000038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37" name="AutoShape 616">
          <a:extLst>
            <a:ext uri="{FF2B5EF4-FFF2-40B4-BE49-F238E27FC236}">
              <a16:creationId xmlns:a16="http://schemas.microsoft.com/office/drawing/2014/main" id="{00000000-0008-0000-0200-000039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38" name="AutoShape 617">
          <a:extLst>
            <a:ext uri="{FF2B5EF4-FFF2-40B4-BE49-F238E27FC236}">
              <a16:creationId xmlns:a16="http://schemas.microsoft.com/office/drawing/2014/main" id="{00000000-0008-0000-0200-00003A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39" name="AutoShape 618">
          <a:extLst>
            <a:ext uri="{FF2B5EF4-FFF2-40B4-BE49-F238E27FC236}">
              <a16:creationId xmlns:a16="http://schemas.microsoft.com/office/drawing/2014/main" id="{00000000-0008-0000-0200-00003B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40" name="AutoShape 619">
          <a:extLst>
            <a:ext uri="{FF2B5EF4-FFF2-40B4-BE49-F238E27FC236}">
              <a16:creationId xmlns:a16="http://schemas.microsoft.com/office/drawing/2014/main" id="{00000000-0008-0000-0200-00003C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41" name="AutoShape 620">
          <a:extLst>
            <a:ext uri="{FF2B5EF4-FFF2-40B4-BE49-F238E27FC236}">
              <a16:creationId xmlns:a16="http://schemas.microsoft.com/office/drawing/2014/main" id="{00000000-0008-0000-0200-00003D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42" name="AutoShape 621">
          <a:extLst>
            <a:ext uri="{FF2B5EF4-FFF2-40B4-BE49-F238E27FC236}">
              <a16:creationId xmlns:a16="http://schemas.microsoft.com/office/drawing/2014/main" id="{00000000-0008-0000-0200-00003E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43" name="AutoShape 622">
          <a:extLst>
            <a:ext uri="{FF2B5EF4-FFF2-40B4-BE49-F238E27FC236}">
              <a16:creationId xmlns:a16="http://schemas.microsoft.com/office/drawing/2014/main" id="{00000000-0008-0000-0200-00003F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44" name="AutoShape 623">
          <a:extLst>
            <a:ext uri="{FF2B5EF4-FFF2-40B4-BE49-F238E27FC236}">
              <a16:creationId xmlns:a16="http://schemas.microsoft.com/office/drawing/2014/main" id="{00000000-0008-0000-0200-000040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45" name="AutoShape 624">
          <a:extLst>
            <a:ext uri="{FF2B5EF4-FFF2-40B4-BE49-F238E27FC236}">
              <a16:creationId xmlns:a16="http://schemas.microsoft.com/office/drawing/2014/main" id="{00000000-0008-0000-0200-000041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46" name="AutoShape 625">
          <a:extLst>
            <a:ext uri="{FF2B5EF4-FFF2-40B4-BE49-F238E27FC236}">
              <a16:creationId xmlns:a16="http://schemas.microsoft.com/office/drawing/2014/main" id="{00000000-0008-0000-0200-000042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47" name="AutoShape 626">
          <a:extLst>
            <a:ext uri="{FF2B5EF4-FFF2-40B4-BE49-F238E27FC236}">
              <a16:creationId xmlns:a16="http://schemas.microsoft.com/office/drawing/2014/main" id="{00000000-0008-0000-0200-000043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48" name="AutoShape 627">
          <a:extLst>
            <a:ext uri="{FF2B5EF4-FFF2-40B4-BE49-F238E27FC236}">
              <a16:creationId xmlns:a16="http://schemas.microsoft.com/office/drawing/2014/main" id="{00000000-0008-0000-0200-000044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49" name="AutoShape 628">
          <a:extLst>
            <a:ext uri="{FF2B5EF4-FFF2-40B4-BE49-F238E27FC236}">
              <a16:creationId xmlns:a16="http://schemas.microsoft.com/office/drawing/2014/main" id="{00000000-0008-0000-0200-000045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50" name="AutoShape 629">
          <a:extLst>
            <a:ext uri="{FF2B5EF4-FFF2-40B4-BE49-F238E27FC236}">
              <a16:creationId xmlns:a16="http://schemas.microsoft.com/office/drawing/2014/main" id="{00000000-0008-0000-0200-000046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51" name="AutoShape 630">
          <a:extLst>
            <a:ext uri="{FF2B5EF4-FFF2-40B4-BE49-F238E27FC236}">
              <a16:creationId xmlns:a16="http://schemas.microsoft.com/office/drawing/2014/main" id="{00000000-0008-0000-0200-000047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52" name="AutoShape 631">
          <a:extLst>
            <a:ext uri="{FF2B5EF4-FFF2-40B4-BE49-F238E27FC236}">
              <a16:creationId xmlns:a16="http://schemas.microsoft.com/office/drawing/2014/main" id="{00000000-0008-0000-0200-000048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53" name="AutoShape 632">
          <a:extLst>
            <a:ext uri="{FF2B5EF4-FFF2-40B4-BE49-F238E27FC236}">
              <a16:creationId xmlns:a16="http://schemas.microsoft.com/office/drawing/2014/main" id="{00000000-0008-0000-0200-000049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54" name="AutoShape 633">
          <a:extLst>
            <a:ext uri="{FF2B5EF4-FFF2-40B4-BE49-F238E27FC236}">
              <a16:creationId xmlns:a16="http://schemas.microsoft.com/office/drawing/2014/main" id="{00000000-0008-0000-0200-00004A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55" name="AutoShape 634">
          <a:extLst>
            <a:ext uri="{FF2B5EF4-FFF2-40B4-BE49-F238E27FC236}">
              <a16:creationId xmlns:a16="http://schemas.microsoft.com/office/drawing/2014/main" id="{00000000-0008-0000-0200-00004B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56" name="AutoShape 635">
          <a:extLst>
            <a:ext uri="{FF2B5EF4-FFF2-40B4-BE49-F238E27FC236}">
              <a16:creationId xmlns:a16="http://schemas.microsoft.com/office/drawing/2014/main" id="{00000000-0008-0000-0200-00004C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57" name="AutoShape 636">
          <a:extLst>
            <a:ext uri="{FF2B5EF4-FFF2-40B4-BE49-F238E27FC236}">
              <a16:creationId xmlns:a16="http://schemas.microsoft.com/office/drawing/2014/main" id="{00000000-0008-0000-0200-00004D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58" name="AutoShape 637">
          <a:extLst>
            <a:ext uri="{FF2B5EF4-FFF2-40B4-BE49-F238E27FC236}">
              <a16:creationId xmlns:a16="http://schemas.microsoft.com/office/drawing/2014/main" id="{00000000-0008-0000-0200-00004E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59" name="AutoShape 638">
          <a:extLst>
            <a:ext uri="{FF2B5EF4-FFF2-40B4-BE49-F238E27FC236}">
              <a16:creationId xmlns:a16="http://schemas.microsoft.com/office/drawing/2014/main" id="{00000000-0008-0000-0200-00004F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60" name="AutoShape 639">
          <a:extLst>
            <a:ext uri="{FF2B5EF4-FFF2-40B4-BE49-F238E27FC236}">
              <a16:creationId xmlns:a16="http://schemas.microsoft.com/office/drawing/2014/main" id="{00000000-0008-0000-0200-000050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1361" name="AutoShape 640">
          <a:extLst>
            <a:ext uri="{FF2B5EF4-FFF2-40B4-BE49-F238E27FC236}">
              <a16:creationId xmlns:a16="http://schemas.microsoft.com/office/drawing/2014/main" id="{00000000-0008-0000-0200-000051050000}"/>
            </a:ext>
          </a:extLst>
        </xdr:cNvPr>
        <xdr:cNvSpPr>
          <a:spLocks/>
        </xdr:cNvSpPr>
      </xdr:nvSpPr>
      <xdr:spPr bwMode="auto">
        <a:xfrm>
          <a:off x="4724400" y="58388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62" name="AutoShape 1">
          <a:extLst>
            <a:ext uri="{FF2B5EF4-FFF2-40B4-BE49-F238E27FC236}">
              <a16:creationId xmlns:a16="http://schemas.microsoft.com/office/drawing/2014/main" id="{00000000-0008-0000-0200-000052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63" name="AutoShape 2">
          <a:extLst>
            <a:ext uri="{FF2B5EF4-FFF2-40B4-BE49-F238E27FC236}">
              <a16:creationId xmlns:a16="http://schemas.microsoft.com/office/drawing/2014/main" id="{00000000-0008-0000-0200-000053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64" name="AutoShape 3">
          <a:extLst>
            <a:ext uri="{FF2B5EF4-FFF2-40B4-BE49-F238E27FC236}">
              <a16:creationId xmlns:a16="http://schemas.microsoft.com/office/drawing/2014/main" id="{00000000-0008-0000-0200-000054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65" name="AutoShape 4">
          <a:extLst>
            <a:ext uri="{FF2B5EF4-FFF2-40B4-BE49-F238E27FC236}">
              <a16:creationId xmlns:a16="http://schemas.microsoft.com/office/drawing/2014/main" id="{00000000-0008-0000-0200-000055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66" name="AutoShape 5">
          <a:extLst>
            <a:ext uri="{FF2B5EF4-FFF2-40B4-BE49-F238E27FC236}">
              <a16:creationId xmlns:a16="http://schemas.microsoft.com/office/drawing/2014/main" id="{00000000-0008-0000-0200-000056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67" name="AutoShape 6">
          <a:extLst>
            <a:ext uri="{FF2B5EF4-FFF2-40B4-BE49-F238E27FC236}">
              <a16:creationId xmlns:a16="http://schemas.microsoft.com/office/drawing/2014/main" id="{00000000-0008-0000-0200-000057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68" name="AutoShape 7">
          <a:extLst>
            <a:ext uri="{FF2B5EF4-FFF2-40B4-BE49-F238E27FC236}">
              <a16:creationId xmlns:a16="http://schemas.microsoft.com/office/drawing/2014/main" id="{00000000-0008-0000-0200-000058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69" name="AutoShape 8">
          <a:extLst>
            <a:ext uri="{FF2B5EF4-FFF2-40B4-BE49-F238E27FC236}">
              <a16:creationId xmlns:a16="http://schemas.microsoft.com/office/drawing/2014/main" id="{00000000-0008-0000-0200-000059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70" name="AutoShape 9">
          <a:extLst>
            <a:ext uri="{FF2B5EF4-FFF2-40B4-BE49-F238E27FC236}">
              <a16:creationId xmlns:a16="http://schemas.microsoft.com/office/drawing/2014/main" id="{00000000-0008-0000-0200-00005A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71" name="AutoShape 10">
          <a:extLst>
            <a:ext uri="{FF2B5EF4-FFF2-40B4-BE49-F238E27FC236}">
              <a16:creationId xmlns:a16="http://schemas.microsoft.com/office/drawing/2014/main" id="{00000000-0008-0000-0200-00005B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72" name="AutoShape 11">
          <a:extLst>
            <a:ext uri="{FF2B5EF4-FFF2-40B4-BE49-F238E27FC236}">
              <a16:creationId xmlns:a16="http://schemas.microsoft.com/office/drawing/2014/main" id="{00000000-0008-0000-0200-00005C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73" name="AutoShape 12">
          <a:extLst>
            <a:ext uri="{FF2B5EF4-FFF2-40B4-BE49-F238E27FC236}">
              <a16:creationId xmlns:a16="http://schemas.microsoft.com/office/drawing/2014/main" id="{00000000-0008-0000-0200-00005D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74" name="AutoShape 13">
          <a:extLst>
            <a:ext uri="{FF2B5EF4-FFF2-40B4-BE49-F238E27FC236}">
              <a16:creationId xmlns:a16="http://schemas.microsoft.com/office/drawing/2014/main" id="{00000000-0008-0000-0200-00005E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75" name="AutoShape 14">
          <a:extLst>
            <a:ext uri="{FF2B5EF4-FFF2-40B4-BE49-F238E27FC236}">
              <a16:creationId xmlns:a16="http://schemas.microsoft.com/office/drawing/2014/main" id="{00000000-0008-0000-0200-00005F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76" name="AutoShape 15">
          <a:extLst>
            <a:ext uri="{FF2B5EF4-FFF2-40B4-BE49-F238E27FC236}">
              <a16:creationId xmlns:a16="http://schemas.microsoft.com/office/drawing/2014/main" id="{00000000-0008-0000-0200-000060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77" name="AutoShape 16">
          <a:extLst>
            <a:ext uri="{FF2B5EF4-FFF2-40B4-BE49-F238E27FC236}">
              <a16:creationId xmlns:a16="http://schemas.microsoft.com/office/drawing/2014/main" id="{00000000-0008-0000-0200-000061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78" name="AutoShape 17">
          <a:extLst>
            <a:ext uri="{FF2B5EF4-FFF2-40B4-BE49-F238E27FC236}">
              <a16:creationId xmlns:a16="http://schemas.microsoft.com/office/drawing/2014/main" id="{00000000-0008-0000-0200-000062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79" name="AutoShape 18">
          <a:extLst>
            <a:ext uri="{FF2B5EF4-FFF2-40B4-BE49-F238E27FC236}">
              <a16:creationId xmlns:a16="http://schemas.microsoft.com/office/drawing/2014/main" id="{00000000-0008-0000-0200-000063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80" name="AutoShape 19">
          <a:extLst>
            <a:ext uri="{FF2B5EF4-FFF2-40B4-BE49-F238E27FC236}">
              <a16:creationId xmlns:a16="http://schemas.microsoft.com/office/drawing/2014/main" id="{00000000-0008-0000-0200-000064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81" name="AutoShape 20">
          <a:extLst>
            <a:ext uri="{FF2B5EF4-FFF2-40B4-BE49-F238E27FC236}">
              <a16:creationId xmlns:a16="http://schemas.microsoft.com/office/drawing/2014/main" id="{00000000-0008-0000-0200-000065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82" name="AutoShape 21">
          <a:extLst>
            <a:ext uri="{FF2B5EF4-FFF2-40B4-BE49-F238E27FC236}">
              <a16:creationId xmlns:a16="http://schemas.microsoft.com/office/drawing/2014/main" id="{00000000-0008-0000-0200-000066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83" name="AutoShape 22">
          <a:extLst>
            <a:ext uri="{FF2B5EF4-FFF2-40B4-BE49-F238E27FC236}">
              <a16:creationId xmlns:a16="http://schemas.microsoft.com/office/drawing/2014/main" id="{00000000-0008-0000-0200-000067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84" name="AutoShape 23">
          <a:extLst>
            <a:ext uri="{FF2B5EF4-FFF2-40B4-BE49-F238E27FC236}">
              <a16:creationId xmlns:a16="http://schemas.microsoft.com/office/drawing/2014/main" id="{00000000-0008-0000-0200-000068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85" name="AutoShape 24">
          <a:extLst>
            <a:ext uri="{FF2B5EF4-FFF2-40B4-BE49-F238E27FC236}">
              <a16:creationId xmlns:a16="http://schemas.microsoft.com/office/drawing/2014/main" id="{00000000-0008-0000-0200-000069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86" name="AutoShape 25">
          <a:extLst>
            <a:ext uri="{FF2B5EF4-FFF2-40B4-BE49-F238E27FC236}">
              <a16:creationId xmlns:a16="http://schemas.microsoft.com/office/drawing/2014/main" id="{00000000-0008-0000-0200-00006A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87" name="AutoShape 26">
          <a:extLst>
            <a:ext uri="{FF2B5EF4-FFF2-40B4-BE49-F238E27FC236}">
              <a16:creationId xmlns:a16="http://schemas.microsoft.com/office/drawing/2014/main" id="{00000000-0008-0000-0200-00006B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88" name="AutoShape 27">
          <a:extLst>
            <a:ext uri="{FF2B5EF4-FFF2-40B4-BE49-F238E27FC236}">
              <a16:creationId xmlns:a16="http://schemas.microsoft.com/office/drawing/2014/main" id="{00000000-0008-0000-0200-00006C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89" name="AutoShape 28">
          <a:extLst>
            <a:ext uri="{FF2B5EF4-FFF2-40B4-BE49-F238E27FC236}">
              <a16:creationId xmlns:a16="http://schemas.microsoft.com/office/drawing/2014/main" id="{00000000-0008-0000-0200-00006D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90" name="AutoShape 29">
          <a:extLst>
            <a:ext uri="{FF2B5EF4-FFF2-40B4-BE49-F238E27FC236}">
              <a16:creationId xmlns:a16="http://schemas.microsoft.com/office/drawing/2014/main" id="{00000000-0008-0000-0200-00006E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91" name="AutoShape 30">
          <a:extLst>
            <a:ext uri="{FF2B5EF4-FFF2-40B4-BE49-F238E27FC236}">
              <a16:creationId xmlns:a16="http://schemas.microsoft.com/office/drawing/2014/main" id="{00000000-0008-0000-0200-00006F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92" name="AutoShape 31">
          <a:extLst>
            <a:ext uri="{FF2B5EF4-FFF2-40B4-BE49-F238E27FC236}">
              <a16:creationId xmlns:a16="http://schemas.microsoft.com/office/drawing/2014/main" id="{00000000-0008-0000-0200-000070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93" name="AutoShape 32">
          <a:extLst>
            <a:ext uri="{FF2B5EF4-FFF2-40B4-BE49-F238E27FC236}">
              <a16:creationId xmlns:a16="http://schemas.microsoft.com/office/drawing/2014/main" id="{00000000-0008-0000-0200-000071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94" name="AutoShape 33">
          <a:extLst>
            <a:ext uri="{FF2B5EF4-FFF2-40B4-BE49-F238E27FC236}">
              <a16:creationId xmlns:a16="http://schemas.microsoft.com/office/drawing/2014/main" id="{00000000-0008-0000-0200-000072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95" name="AutoShape 34">
          <a:extLst>
            <a:ext uri="{FF2B5EF4-FFF2-40B4-BE49-F238E27FC236}">
              <a16:creationId xmlns:a16="http://schemas.microsoft.com/office/drawing/2014/main" id="{00000000-0008-0000-0200-000073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96" name="AutoShape 35">
          <a:extLst>
            <a:ext uri="{FF2B5EF4-FFF2-40B4-BE49-F238E27FC236}">
              <a16:creationId xmlns:a16="http://schemas.microsoft.com/office/drawing/2014/main" id="{00000000-0008-0000-0200-000074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97" name="AutoShape 36">
          <a:extLst>
            <a:ext uri="{FF2B5EF4-FFF2-40B4-BE49-F238E27FC236}">
              <a16:creationId xmlns:a16="http://schemas.microsoft.com/office/drawing/2014/main" id="{00000000-0008-0000-0200-000075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98" name="AutoShape 37">
          <a:extLst>
            <a:ext uri="{FF2B5EF4-FFF2-40B4-BE49-F238E27FC236}">
              <a16:creationId xmlns:a16="http://schemas.microsoft.com/office/drawing/2014/main" id="{00000000-0008-0000-0200-000076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399" name="AutoShape 38">
          <a:extLst>
            <a:ext uri="{FF2B5EF4-FFF2-40B4-BE49-F238E27FC236}">
              <a16:creationId xmlns:a16="http://schemas.microsoft.com/office/drawing/2014/main" id="{00000000-0008-0000-0200-000077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00" name="AutoShape 39">
          <a:extLst>
            <a:ext uri="{FF2B5EF4-FFF2-40B4-BE49-F238E27FC236}">
              <a16:creationId xmlns:a16="http://schemas.microsoft.com/office/drawing/2014/main" id="{00000000-0008-0000-0200-000078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01" name="AutoShape 40">
          <a:extLst>
            <a:ext uri="{FF2B5EF4-FFF2-40B4-BE49-F238E27FC236}">
              <a16:creationId xmlns:a16="http://schemas.microsoft.com/office/drawing/2014/main" id="{00000000-0008-0000-0200-000079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02" name="AutoShape 41">
          <a:extLst>
            <a:ext uri="{FF2B5EF4-FFF2-40B4-BE49-F238E27FC236}">
              <a16:creationId xmlns:a16="http://schemas.microsoft.com/office/drawing/2014/main" id="{00000000-0008-0000-0200-00007A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03" name="AutoShape 42">
          <a:extLst>
            <a:ext uri="{FF2B5EF4-FFF2-40B4-BE49-F238E27FC236}">
              <a16:creationId xmlns:a16="http://schemas.microsoft.com/office/drawing/2014/main" id="{00000000-0008-0000-0200-00007B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04" name="AutoShape 43">
          <a:extLst>
            <a:ext uri="{FF2B5EF4-FFF2-40B4-BE49-F238E27FC236}">
              <a16:creationId xmlns:a16="http://schemas.microsoft.com/office/drawing/2014/main" id="{00000000-0008-0000-0200-00007C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05" name="AutoShape 44">
          <a:extLst>
            <a:ext uri="{FF2B5EF4-FFF2-40B4-BE49-F238E27FC236}">
              <a16:creationId xmlns:a16="http://schemas.microsoft.com/office/drawing/2014/main" id="{00000000-0008-0000-0200-00007D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06" name="AutoShape 45">
          <a:extLst>
            <a:ext uri="{FF2B5EF4-FFF2-40B4-BE49-F238E27FC236}">
              <a16:creationId xmlns:a16="http://schemas.microsoft.com/office/drawing/2014/main" id="{00000000-0008-0000-0200-00007E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07" name="AutoShape 46">
          <a:extLst>
            <a:ext uri="{FF2B5EF4-FFF2-40B4-BE49-F238E27FC236}">
              <a16:creationId xmlns:a16="http://schemas.microsoft.com/office/drawing/2014/main" id="{00000000-0008-0000-0200-00007F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08" name="AutoShape 47">
          <a:extLst>
            <a:ext uri="{FF2B5EF4-FFF2-40B4-BE49-F238E27FC236}">
              <a16:creationId xmlns:a16="http://schemas.microsoft.com/office/drawing/2014/main" id="{00000000-0008-0000-0200-000080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09" name="AutoShape 48">
          <a:extLst>
            <a:ext uri="{FF2B5EF4-FFF2-40B4-BE49-F238E27FC236}">
              <a16:creationId xmlns:a16="http://schemas.microsoft.com/office/drawing/2014/main" id="{00000000-0008-0000-0200-000081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10" name="AutoShape 49">
          <a:extLst>
            <a:ext uri="{FF2B5EF4-FFF2-40B4-BE49-F238E27FC236}">
              <a16:creationId xmlns:a16="http://schemas.microsoft.com/office/drawing/2014/main" id="{00000000-0008-0000-0200-000082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11" name="AutoShape 50">
          <a:extLst>
            <a:ext uri="{FF2B5EF4-FFF2-40B4-BE49-F238E27FC236}">
              <a16:creationId xmlns:a16="http://schemas.microsoft.com/office/drawing/2014/main" id="{00000000-0008-0000-0200-000083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12" name="AutoShape 51">
          <a:extLst>
            <a:ext uri="{FF2B5EF4-FFF2-40B4-BE49-F238E27FC236}">
              <a16:creationId xmlns:a16="http://schemas.microsoft.com/office/drawing/2014/main" id="{00000000-0008-0000-0200-000084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13" name="AutoShape 52">
          <a:extLst>
            <a:ext uri="{FF2B5EF4-FFF2-40B4-BE49-F238E27FC236}">
              <a16:creationId xmlns:a16="http://schemas.microsoft.com/office/drawing/2014/main" id="{00000000-0008-0000-0200-000085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14" name="AutoShape 53">
          <a:extLst>
            <a:ext uri="{FF2B5EF4-FFF2-40B4-BE49-F238E27FC236}">
              <a16:creationId xmlns:a16="http://schemas.microsoft.com/office/drawing/2014/main" id="{00000000-0008-0000-0200-000086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15" name="AutoShape 54">
          <a:extLst>
            <a:ext uri="{FF2B5EF4-FFF2-40B4-BE49-F238E27FC236}">
              <a16:creationId xmlns:a16="http://schemas.microsoft.com/office/drawing/2014/main" id="{00000000-0008-0000-0200-000087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16" name="AutoShape 55">
          <a:extLst>
            <a:ext uri="{FF2B5EF4-FFF2-40B4-BE49-F238E27FC236}">
              <a16:creationId xmlns:a16="http://schemas.microsoft.com/office/drawing/2014/main" id="{00000000-0008-0000-0200-000088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17" name="AutoShape 56">
          <a:extLst>
            <a:ext uri="{FF2B5EF4-FFF2-40B4-BE49-F238E27FC236}">
              <a16:creationId xmlns:a16="http://schemas.microsoft.com/office/drawing/2014/main" id="{00000000-0008-0000-0200-000089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18" name="AutoShape 57">
          <a:extLst>
            <a:ext uri="{FF2B5EF4-FFF2-40B4-BE49-F238E27FC236}">
              <a16:creationId xmlns:a16="http://schemas.microsoft.com/office/drawing/2014/main" id="{00000000-0008-0000-0200-00008A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19" name="AutoShape 58">
          <a:extLst>
            <a:ext uri="{FF2B5EF4-FFF2-40B4-BE49-F238E27FC236}">
              <a16:creationId xmlns:a16="http://schemas.microsoft.com/office/drawing/2014/main" id="{00000000-0008-0000-0200-00008B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20" name="AutoShape 59">
          <a:extLst>
            <a:ext uri="{FF2B5EF4-FFF2-40B4-BE49-F238E27FC236}">
              <a16:creationId xmlns:a16="http://schemas.microsoft.com/office/drawing/2014/main" id="{00000000-0008-0000-0200-00008C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21" name="AutoShape 60">
          <a:extLst>
            <a:ext uri="{FF2B5EF4-FFF2-40B4-BE49-F238E27FC236}">
              <a16:creationId xmlns:a16="http://schemas.microsoft.com/office/drawing/2014/main" id="{00000000-0008-0000-0200-00008D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22" name="AutoShape 61">
          <a:extLst>
            <a:ext uri="{FF2B5EF4-FFF2-40B4-BE49-F238E27FC236}">
              <a16:creationId xmlns:a16="http://schemas.microsoft.com/office/drawing/2014/main" id="{00000000-0008-0000-0200-00008E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23" name="AutoShape 62">
          <a:extLst>
            <a:ext uri="{FF2B5EF4-FFF2-40B4-BE49-F238E27FC236}">
              <a16:creationId xmlns:a16="http://schemas.microsoft.com/office/drawing/2014/main" id="{00000000-0008-0000-0200-00008F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24" name="AutoShape 63">
          <a:extLst>
            <a:ext uri="{FF2B5EF4-FFF2-40B4-BE49-F238E27FC236}">
              <a16:creationId xmlns:a16="http://schemas.microsoft.com/office/drawing/2014/main" id="{00000000-0008-0000-0200-000090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25" name="AutoShape 64">
          <a:extLst>
            <a:ext uri="{FF2B5EF4-FFF2-40B4-BE49-F238E27FC236}">
              <a16:creationId xmlns:a16="http://schemas.microsoft.com/office/drawing/2014/main" id="{00000000-0008-0000-0200-000091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26" name="AutoShape 65">
          <a:extLst>
            <a:ext uri="{FF2B5EF4-FFF2-40B4-BE49-F238E27FC236}">
              <a16:creationId xmlns:a16="http://schemas.microsoft.com/office/drawing/2014/main" id="{00000000-0008-0000-0200-000092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27" name="AutoShape 66">
          <a:extLst>
            <a:ext uri="{FF2B5EF4-FFF2-40B4-BE49-F238E27FC236}">
              <a16:creationId xmlns:a16="http://schemas.microsoft.com/office/drawing/2014/main" id="{00000000-0008-0000-0200-000093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28" name="AutoShape 67">
          <a:extLst>
            <a:ext uri="{FF2B5EF4-FFF2-40B4-BE49-F238E27FC236}">
              <a16:creationId xmlns:a16="http://schemas.microsoft.com/office/drawing/2014/main" id="{00000000-0008-0000-0200-000094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29" name="AutoShape 68">
          <a:extLst>
            <a:ext uri="{FF2B5EF4-FFF2-40B4-BE49-F238E27FC236}">
              <a16:creationId xmlns:a16="http://schemas.microsoft.com/office/drawing/2014/main" id="{00000000-0008-0000-0200-000095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30" name="AutoShape 69">
          <a:extLst>
            <a:ext uri="{FF2B5EF4-FFF2-40B4-BE49-F238E27FC236}">
              <a16:creationId xmlns:a16="http://schemas.microsoft.com/office/drawing/2014/main" id="{00000000-0008-0000-0200-000096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31" name="AutoShape 70">
          <a:extLst>
            <a:ext uri="{FF2B5EF4-FFF2-40B4-BE49-F238E27FC236}">
              <a16:creationId xmlns:a16="http://schemas.microsoft.com/office/drawing/2014/main" id="{00000000-0008-0000-0200-000097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32" name="AutoShape 71">
          <a:extLst>
            <a:ext uri="{FF2B5EF4-FFF2-40B4-BE49-F238E27FC236}">
              <a16:creationId xmlns:a16="http://schemas.microsoft.com/office/drawing/2014/main" id="{00000000-0008-0000-0200-000098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33" name="AutoShape 72">
          <a:extLst>
            <a:ext uri="{FF2B5EF4-FFF2-40B4-BE49-F238E27FC236}">
              <a16:creationId xmlns:a16="http://schemas.microsoft.com/office/drawing/2014/main" id="{00000000-0008-0000-0200-000099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34" name="AutoShape 73">
          <a:extLst>
            <a:ext uri="{FF2B5EF4-FFF2-40B4-BE49-F238E27FC236}">
              <a16:creationId xmlns:a16="http://schemas.microsoft.com/office/drawing/2014/main" id="{00000000-0008-0000-0200-00009A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35" name="AutoShape 74">
          <a:extLst>
            <a:ext uri="{FF2B5EF4-FFF2-40B4-BE49-F238E27FC236}">
              <a16:creationId xmlns:a16="http://schemas.microsoft.com/office/drawing/2014/main" id="{00000000-0008-0000-0200-00009B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36" name="AutoShape 75">
          <a:extLst>
            <a:ext uri="{FF2B5EF4-FFF2-40B4-BE49-F238E27FC236}">
              <a16:creationId xmlns:a16="http://schemas.microsoft.com/office/drawing/2014/main" id="{00000000-0008-0000-0200-00009C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37" name="AutoShape 76">
          <a:extLst>
            <a:ext uri="{FF2B5EF4-FFF2-40B4-BE49-F238E27FC236}">
              <a16:creationId xmlns:a16="http://schemas.microsoft.com/office/drawing/2014/main" id="{00000000-0008-0000-0200-00009D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38" name="AutoShape 77">
          <a:extLst>
            <a:ext uri="{FF2B5EF4-FFF2-40B4-BE49-F238E27FC236}">
              <a16:creationId xmlns:a16="http://schemas.microsoft.com/office/drawing/2014/main" id="{00000000-0008-0000-0200-00009E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39" name="AutoShape 78">
          <a:extLst>
            <a:ext uri="{FF2B5EF4-FFF2-40B4-BE49-F238E27FC236}">
              <a16:creationId xmlns:a16="http://schemas.microsoft.com/office/drawing/2014/main" id="{00000000-0008-0000-0200-00009F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40" name="AutoShape 79">
          <a:extLst>
            <a:ext uri="{FF2B5EF4-FFF2-40B4-BE49-F238E27FC236}">
              <a16:creationId xmlns:a16="http://schemas.microsoft.com/office/drawing/2014/main" id="{00000000-0008-0000-0200-0000A0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41" name="AutoShape 80">
          <a:extLst>
            <a:ext uri="{FF2B5EF4-FFF2-40B4-BE49-F238E27FC236}">
              <a16:creationId xmlns:a16="http://schemas.microsoft.com/office/drawing/2014/main" id="{00000000-0008-0000-0200-0000A1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42" name="AutoShape 81">
          <a:extLst>
            <a:ext uri="{FF2B5EF4-FFF2-40B4-BE49-F238E27FC236}">
              <a16:creationId xmlns:a16="http://schemas.microsoft.com/office/drawing/2014/main" id="{00000000-0008-0000-0200-0000A2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43" name="AutoShape 82">
          <a:extLst>
            <a:ext uri="{FF2B5EF4-FFF2-40B4-BE49-F238E27FC236}">
              <a16:creationId xmlns:a16="http://schemas.microsoft.com/office/drawing/2014/main" id="{00000000-0008-0000-0200-0000A3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44" name="AutoShape 83">
          <a:extLst>
            <a:ext uri="{FF2B5EF4-FFF2-40B4-BE49-F238E27FC236}">
              <a16:creationId xmlns:a16="http://schemas.microsoft.com/office/drawing/2014/main" id="{00000000-0008-0000-0200-0000A4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45" name="AutoShape 84">
          <a:extLst>
            <a:ext uri="{FF2B5EF4-FFF2-40B4-BE49-F238E27FC236}">
              <a16:creationId xmlns:a16="http://schemas.microsoft.com/office/drawing/2014/main" id="{00000000-0008-0000-0200-0000A5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46" name="AutoShape 85">
          <a:extLst>
            <a:ext uri="{FF2B5EF4-FFF2-40B4-BE49-F238E27FC236}">
              <a16:creationId xmlns:a16="http://schemas.microsoft.com/office/drawing/2014/main" id="{00000000-0008-0000-0200-0000A6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47" name="AutoShape 86">
          <a:extLst>
            <a:ext uri="{FF2B5EF4-FFF2-40B4-BE49-F238E27FC236}">
              <a16:creationId xmlns:a16="http://schemas.microsoft.com/office/drawing/2014/main" id="{00000000-0008-0000-0200-0000A7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48" name="AutoShape 87">
          <a:extLst>
            <a:ext uri="{FF2B5EF4-FFF2-40B4-BE49-F238E27FC236}">
              <a16:creationId xmlns:a16="http://schemas.microsoft.com/office/drawing/2014/main" id="{00000000-0008-0000-0200-0000A8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49" name="AutoShape 88">
          <a:extLst>
            <a:ext uri="{FF2B5EF4-FFF2-40B4-BE49-F238E27FC236}">
              <a16:creationId xmlns:a16="http://schemas.microsoft.com/office/drawing/2014/main" id="{00000000-0008-0000-0200-0000A9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50" name="AutoShape 89">
          <a:extLst>
            <a:ext uri="{FF2B5EF4-FFF2-40B4-BE49-F238E27FC236}">
              <a16:creationId xmlns:a16="http://schemas.microsoft.com/office/drawing/2014/main" id="{00000000-0008-0000-0200-0000AA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51" name="AutoShape 90">
          <a:extLst>
            <a:ext uri="{FF2B5EF4-FFF2-40B4-BE49-F238E27FC236}">
              <a16:creationId xmlns:a16="http://schemas.microsoft.com/office/drawing/2014/main" id="{00000000-0008-0000-0200-0000AB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52" name="AutoShape 91">
          <a:extLst>
            <a:ext uri="{FF2B5EF4-FFF2-40B4-BE49-F238E27FC236}">
              <a16:creationId xmlns:a16="http://schemas.microsoft.com/office/drawing/2014/main" id="{00000000-0008-0000-0200-0000AC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53" name="AutoShape 92">
          <a:extLst>
            <a:ext uri="{FF2B5EF4-FFF2-40B4-BE49-F238E27FC236}">
              <a16:creationId xmlns:a16="http://schemas.microsoft.com/office/drawing/2014/main" id="{00000000-0008-0000-0200-0000AD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54" name="AutoShape 93">
          <a:extLst>
            <a:ext uri="{FF2B5EF4-FFF2-40B4-BE49-F238E27FC236}">
              <a16:creationId xmlns:a16="http://schemas.microsoft.com/office/drawing/2014/main" id="{00000000-0008-0000-0200-0000AE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55" name="AutoShape 94">
          <a:extLst>
            <a:ext uri="{FF2B5EF4-FFF2-40B4-BE49-F238E27FC236}">
              <a16:creationId xmlns:a16="http://schemas.microsoft.com/office/drawing/2014/main" id="{00000000-0008-0000-0200-0000AF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56" name="AutoShape 95">
          <a:extLst>
            <a:ext uri="{FF2B5EF4-FFF2-40B4-BE49-F238E27FC236}">
              <a16:creationId xmlns:a16="http://schemas.microsoft.com/office/drawing/2014/main" id="{00000000-0008-0000-0200-0000B0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57" name="AutoShape 96">
          <a:extLst>
            <a:ext uri="{FF2B5EF4-FFF2-40B4-BE49-F238E27FC236}">
              <a16:creationId xmlns:a16="http://schemas.microsoft.com/office/drawing/2014/main" id="{00000000-0008-0000-0200-0000B1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58" name="AutoShape 97">
          <a:extLst>
            <a:ext uri="{FF2B5EF4-FFF2-40B4-BE49-F238E27FC236}">
              <a16:creationId xmlns:a16="http://schemas.microsoft.com/office/drawing/2014/main" id="{00000000-0008-0000-0200-0000B2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59" name="AutoShape 98">
          <a:extLst>
            <a:ext uri="{FF2B5EF4-FFF2-40B4-BE49-F238E27FC236}">
              <a16:creationId xmlns:a16="http://schemas.microsoft.com/office/drawing/2014/main" id="{00000000-0008-0000-0200-0000B3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60" name="AutoShape 99">
          <a:extLst>
            <a:ext uri="{FF2B5EF4-FFF2-40B4-BE49-F238E27FC236}">
              <a16:creationId xmlns:a16="http://schemas.microsoft.com/office/drawing/2014/main" id="{00000000-0008-0000-0200-0000B4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61" name="AutoShape 100">
          <a:extLst>
            <a:ext uri="{FF2B5EF4-FFF2-40B4-BE49-F238E27FC236}">
              <a16:creationId xmlns:a16="http://schemas.microsoft.com/office/drawing/2014/main" id="{00000000-0008-0000-0200-0000B5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62" name="AutoShape 101">
          <a:extLst>
            <a:ext uri="{FF2B5EF4-FFF2-40B4-BE49-F238E27FC236}">
              <a16:creationId xmlns:a16="http://schemas.microsoft.com/office/drawing/2014/main" id="{00000000-0008-0000-0200-0000B6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63" name="AutoShape 102">
          <a:extLst>
            <a:ext uri="{FF2B5EF4-FFF2-40B4-BE49-F238E27FC236}">
              <a16:creationId xmlns:a16="http://schemas.microsoft.com/office/drawing/2014/main" id="{00000000-0008-0000-0200-0000B7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64" name="AutoShape 103">
          <a:extLst>
            <a:ext uri="{FF2B5EF4-FFF2-40B4-BE49-F238E27FC236}">
              <a16:creationId xmlns:a16="http://schemas.microsoft.com/office/drawing/2014/main" id="{00000000-0008-0000-0200-0000B8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65" name="AutoShape 104">
          <a:extLst>
            <a:ext uri="{FF2B5EF4-FFF2-40B4-BE49-F238E27FC236}">
              <a16:creationId xmlns:a16="http://schemas.microsoft.com/office/drawing/2014/main" id="{00000000-0008-0000-0200-0000B9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66" name="AutoShape 105">
          <a:extLst>
            <a:ext uri="{FF2B5EF4-FFF2-40B4-BE49-F238E27FC236}">
              <a16:creationId xmlns:a16="http://schemas.microsoft.com/office/drawing/2014/main" id="{00000000-0008-0000-0200-0000BA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67" name="AutoShape 106">
          <a:extLst>
            <a:ext uri="{FF2B5EF4-FFF2-40B4-BE49-F238E27FC236}">
              <a16:creationId xmlns:a16="http://schemas.microsoft.com/office/drawing/2014/main" id="{00000000-0008-0000-0200-0000BB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68" name="AutoShape 107">
          <a:extLst>
            <a:ext uri="{FF2B5EF4-FFF2-40B4-BE49-F238E27FC236}">
              <a16:creationId xmlns:a16="http://schemas.microsoft.com/office/drawing/2014/main" id="{00000000-0008-0000-0200-0000BC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69" name="AutoShape 108">
          <a:extLst>
            <a:ext uri="{FF2B5EF4-FFF2-40B4-BE49-F238E27FC236}">
              <a16:creationId xmlns:a16="http://schemas.microsoft.com/office/drawing/2014/main" id="{00000000-0008-0000-0200-0000BD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70" name="AutoShape 109">
          <a:extLst>
            <a:ext uri="{FF2B5EF4-FFF2-40B4-BE49-F238E27FC236}">
              <a16:creationId xmlns:a16="http://schemas.microsoft.com/office/drawing/2014/main" id="{00000000-0008-0000-0200-0000BE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71" name="AutoShape 110">
          <a:extLst>
            <a:ext uri="{FF2B5EF4-FFF2-40B4-BE49-F238E27FC236}">
              <a16:creationId xmlns:a16="http://schemas.microsoft.com/office/drawing/2014/main" id="{00000000-0008-0000-0200-0000BF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72" name="AutoShape 111">
          <a:extLst>
            <a:ext uri="{FF2B5EF4-FFF2-40B4-BE49-F238E27FC236}">
              <a16:creationId xmlns:a16="http://schemas.microsoft.com/office/drawing/2014/main" id="{00000000-0008-0000-0200-0000C0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73" name="AutoShape 112">
          <a:extLst>
            <a:ext uri="{FF2B5EF4-FFF2-40B4-BE49-F238E27FC236}">
              <a16:creationId xmlns:a16="http://schemas.microsoft.com/office/drawing/2014/main" id="{00000000-0008-0000-0200-0000C1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74" name="AutoShape 113">
          <a:extLst>
            <a:ext uri="{FF2B5EF4-FFF2-40B4-BE49-F238E27FC236}">
              <a16:creationId xmlns:a16="http://schemas.microsoft.com/office/drawing/2014/main" id="{00000000-0008-0000-0200-0000C2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75" name="AutoShape 114">
          <a:extLst>
            <a:ext uri="{FF2B5EF4-FFF2-40B4-BE49-F238E27FC236}">
              <a16:creationId xmlns:a16="http://schemas.microsoft.com/office/drawing/2014/main" id="{00000000-0008-0000-0200-0000C3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76" name="AutoShape 115">
          <a:extLst>
            <a:ext uri="{FF2B5EF4-FFF2-40B4-BE49-F238E27FC236}">
              <a16:creationId xmlns:a16="http://schemas.microsoft.com/office/drawing/2014/main" id="{00000000-0008-0000-0200-0000C4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77" name="AutoShape 116">
          <a:extLst>
            <a:ext uri="{FF2B5EF4-FFF2-40B4-BE49-F238E27FC236}">
              <a16:creationId xmlns:a16="http://schemas.microsoft.com/office/drawing/2014/main" id="{00000000-0008-0000-0200-0000C5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78" name="AutoShape 117">
          <a:extLst>
            <a:ext uri="{FF2B5EF4-FFF2-40B4-BE49-F238E27FC236}">
              <a16:creationId xmlns:a16="http://schemas.microsoft.com/office/drawing/2014/main" id="{00000000-0008-0000-0200-0000C6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79" name="AutoShape 118">
          <a:extLst>
            <a:ext uri="{FF2B5EF4-FFF2-40B4-BE49-F238E27FC236}">
              <a16:creationId xmlns:a16="http://schemas.microsoft.com/office/drawing/2014/main" id="{00000000-0008-0000-0200-0000C7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80" name="AutoShape 119">
          <a:extLst>
            <a:ext uri="{FF2B5EF4-FFF2-40B4-BE49-F238E27FC236}">
              <a16:creationId xmlns:a16="http://schemas.microsoft.com/office/drawing/2014/main" id="{00000000-0008-0000-0200-0000C8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81" name="AutoShape 120">
          <a:extLst>
            <a:ext uri="{FF2B5EF4-FFF2-40B4-BE49-F238E27FC236}">
              <a16:creationId xmlns:a16="http://schemas.microsoft.com/office/drawing/2014/main" id="{00000000-0008-0000-0200-0000C9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82" name="AutoShape 121">
          <a:extLst>
            <a:ext uri="{FF2B5EF4-FFF2-40B4-BE49-F238E27FC236}">
              <a16:creationId xmlns:a16="http://schemas.microsoft.com/office/drawing/2014/main" id="{00000000-0008-0000-0200-0000CA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83" name="AutoShape 122">
          <a:extLst>
            <a:ext uri="{FF2B5EF4-FFF2-40B4-BE49-F238E27FC236}">
              <a16:creationId xmlns:a16="http://schemas.microsoft.com/office/drawing/2014/main" id="{00000000-0008-0000-0200-0000CB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84" name="AutoShape 123">
          <a:extLst>
            <a:ext uri="{FF2B5EF4-FFF2-40B4-BE49-F238E27FC236}">
              <a16:creationId xmlns:a16="http://schemas.microsoft.com/office/drawing/2014/main" id="{00000000-0008-0000-0200-0000CC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85" name="AutoShape 124">
          <a:extLst>
            <a:ext uri="{FF2B5EF4-FFF2-40B4-BE49-F238E27FC236}">
              <a16:creationId xmlns:a16="http://schemas.microsoft.com/office/drawing/2014/main" id="{00000000-0008-0000-0200-0000CD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86" name="AutoShape 125">
          <a:extLst>
            <a:ext uri="{FF2B5EF4-FFF2-40B4-BE49-F238E27FC236}">
              <a16:creationId xmlns:a16="http://schemas.microsoft.com/office/drawing/2014/main" id="{00000000-0008-0000-0200-0000CE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87" name="AutoShape 126">
          <a:extLst>
            <a:ext uri="{FF2B5EF4-FFF2-40B4-BE49-F238E27FC236}">
              <a16:creationId xmlns:a16="http://schemas.microsoft.com/office/drawing/2014/main" id="{00000000-0008-0000-0200-0000CF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88" name="AutoShape 127">
          <a:extLst>
            <a:ext uri="{FF2B5EF4-FFF2-40B4-BE49-F238E27FC236}">
              <a16:creationId xmlns:a16="http://schemas.microsoft.com/office/drawing/2014/main" id="{00000000-0008-0000-0200-0000D0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89" name="AutoShape 128">
          <a:extLst>
            <a:ext uri="{FF2B5EF4-FFF2-40B4-BE49-F238E27FC236}">
              <a16:creationId xmlns:a16="http://schemas.microsoft.com/office/drawing/2014/main" id="{00000000-0008-0000-0200-0000D1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90" name="AutoShape 129">
          <a:extLst>
            <a:ext uri="{FF2B5EF4-FFF2-40B4-BE49-F238E27FC236}">
              <a16:creationId xmlns:a16="http://schemas.microsoft.com/office/drawing/2014/main" id="{00000000-0008-0000-0200-0000D2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91" name="AutoShape 130">
          <a:extLst>
            <a:ext uri="{FF2B5EF4-FFF2-40B4-BE49-F238E27FC236}">
              <a16:creationId xmlns:a16="http://schemas.microsoft.com/office/drawing/2014/main" id="{00000000-0008-0000-0200-0000D3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92" name="AutoShape 131">
          <a:extLst>
            <a:ext uri="{FF2B5EF4-FFF2-40B4-BE49-F238E27FC236}">
              <a16:creationId xmlns:a16="http://schemas.microsoft.com/office/drawing/2014/main" id="{00000000-0008-0000-0200-0000D4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93" name="AutoShape 132">
          <a:extLst>
            <a:ext uri="{FF2B5EF4-FFF2-40B4-BE49-F238E27FC236}">
              <a16:creationId xmlns:a16="http://schemas.microsoft.com/office/drawing/2014/main" id="{00000000-0008-0000-0200-0000D5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94" name="AutoShape 133">
          <a:extLst>
            <a:ext uri="{FF2B5EF4-FFF2-40B4-BE49-F238E27FC236}">
              <a16:creationId xmlns:a16="http://schemas.microsoft.com/office/drawing/2014/main" id="{00000000-0008-0000-0200-0000D6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95" name="AutoShape 134">
          <a:extLst>
            <a:ext uri="{FF2B5EF4-FFF2-40B4-BE49-F238E27FC236}">
              <a16:creationId xmlns:a16="http://schemas.microsoft.com/office/drawing/2014/main" id="{00000000-0008-0000-0200-0000D7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96" name="AutoShape 135">
          <a:extLst>
            <a:ext uri="{FF2B5EF4-FFF2-40B4-BE49-F238E27FC236}">
              <a16:creationId xmlns:a16="http://schemas.microsoft.com/office/drawing/2014/main" id="{00000000-0008-0000-0200-0000D8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97" name="AutoShape 136">
          <a:extLst>
            <a:ext uri="{FF2B5EF4-FFF2-40B4-BE49-F238E27FC236}">
              <a16:creationId xmlns:a16="http://schemas.microsoft.com/office/drawing/2014/main" id="{00000000-0008-0000-0200-0000D9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98" name="AutoShape 137">
          <a:extLst>
            <a:ext uri="{FF2B5EF4-FFF2-40B4-BE49-F238E27FC236}">
              <a16:creationId xmlns:a16="http://schemas.microsoft.com/office/drawing/2014/main" id="{00000000-0008-0000-0200-0000DA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499" name="AutoShape 138">
          <a:extLst>
            <a:ext uri="{FF2B5EF4-FFF2-40B4-BE49-F238E27FC236}">
              <a16:creationId xmlns:a16="http://schemas.microsoft.com/office/drawing/2014/main" id="{00000000-0008-0000-0200-0000DB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500" name="AutoShape 139">
          <a:extLst>
            <a:ext uri="{FF2B5EF4-FFF2-40B4-BE49-F238E27FC236}">
              <a16:creationId xmlns:a16="http://schemas.microsoft.com/office/drawing/2014/main" id="{00000000-0008-0000-0200-0000DC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501" name="AutoShape 140">
          <a:extLst>
            <a:ext uri="{FF2B5EF4-FFF2-40B4-BE49-F238E27FC236}">
              <a16:creationId xmlns:a16="http://schemas.microsoft.com/office/drawing/2014/main" id="{00000000-0008-0000-0200-0000DD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502" name="AutoShape 141">
          <a:extLst>
            <a:ext uri="{FF2B5EF4-FFF2-40B4-BE49-F238E27FC236}">
              <a16:creationId xmlns:a16="http://schemas.microsoft.com/office/drawing/2014/main" id="{00000000-0008-0000-0200-0000DE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503" name="AutoShape 142">
          <a:extLst>
            <a:ext uri="{FF2B5EF4-FFF2-40B4-BE49-F238E27FC236}">
              <a16:creationId xmlns:a16="http://schemas.microsoft.com/office/drawing/2014/main" id="{00000000-0008-0000-0200-0000DF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504" name="AutoShape 143">
          <a:extLst>
            <a:ext uri="{FF2B5EF4-FFF2-40B4-BE49-F238E27FC236}">
              <a16:creationId xmlns:a16="http://schemas.microsoft.com/office/drawing/2014/main" id="{00000000-0008-0000-0200-0000E0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505" name="AutoShape 144">
          <a:extLst>
            <a:ext uri="{FF2B5EF4-FFF2-40B4-BE49-F238E27FC236}">
              <a16:creationId xmlns:a16="http://schemas.microsoft.com/office/drawing/2014/main" id="{00000000-0008-0000-0200-0000E1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506" name="AutoShape 145">
          <a:extLst>
            <a:ext uri="{FF2B5EF4-FFF2-40B4-BE49-F238E27FC236}">
              <a16:creationId xmlns:a16="http://schemas.microsoft.com/office/drawing/2014/main" id="{00000000-0008-0000-0200-0000E2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507" name="AutoShape 146">
          <a:extLst>
            <a:ext uri="{FF2B5EF4-FFF2-40B4-BE49-F238E27FC236}">
              <a16:creationId xmlns:a16="http://schemas.microsoft.com/office/drawing/2014/main" id="{00000000-0008-0000-0200-0000E3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508" name="AutoShape 147">
          <a:extLst>
            <a:ext uri="{FF2B5EF4-FFF2-40B4-BE49-F238E27FC236}">
              <a16:creationId xmlns:a16="http://schemas.microsoft.com/office/drawing/2014/main" id="{00000000-0008-0000-0200-0000E4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509" name="AutoShape 148">
          <a:extLst>
            <a:ext uri="{FF2B5EF4-FFF2-40B4-BE49-F238E27FC236}">
              <a16:creationId xmlns:a16="http://schemas.microsoft.com/office/drawing/2014/main" id="{00000000-0008-0000-0200-0000E5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510" name="AutoShape 149">
          <a:extLst>
            <a:ext uri="{FF2B5EF4-FFF2-40B4-BE49-F238E27FC236}">
              <a16:creationId xmlns:a16="http://schemas.microsoft.com/office/drawing/2014/main" id="{00000000-0008-0000-0200-0000E6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511" name="AutoShape 150">
          <a:extLst>
            <a:ext uri="{FF2B5EF4-FFF2-40B4-BE49-F238E27FC236}">
              <a16:creationId xmlns:a16="http://schemas.microsoft.com/office/drawing/2014/main" id="{00000000-0008-0000-0200-0000E7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512" name="AutoShape 151">
          <a:extLst>
            <a:ext uri="{FF2B5EF4-FFF2-40B4-BE49-F238E27FC236}">
              <a16:creationId xmlns:a16="http://schemas.microsoft.com/office/drawing/2014/main" id="{00000000-0008-0000-0200-0000E8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513" name="AutoShape 152">
          <a:extLst>
            <a:ext uri="{FF2B5EF4-FFF2-40B4-BE49-F238E27FC236}">
              <a16:creationId xmlns:a16="http://schemas.microsoft.com/office/drawing/2014/main" id="{00000000-0008-0000-0200-0000E9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514" name="AutoShape 153">
          <a:extLst>
            <a:ext uri="{FF2B5EF4-FFF2-40B4-BE49-F238E27FC236}">
              <a16:creationId xmlns:a16="http://schemas.microsoft.com/office/drawing/2014/main" id="{00000000-0008-0000-0200-0000EA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515" name="AutoShape 154">
          <a:extLst>
            <a:ext uri="{FF2B5EF4-FFF2-40B4-BE49-F238E27FC236}">
              <a16:creationId xmlns:a16="http://schemas.microsoft.com/office/drawing/2014/main" id="{00000000-0008-0000-0200-0000EB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516" name="AutoShape 155">
          <a:extLst>
            <a:ext uri="{FF2B5EF4-FFF2-40B4-BE49-F238E27FC236}">
              <a16:creationId xmlns:a16="http://schemas.microsoft.com/office/drawing/2014/main" id="{00000000-0008-0000-0200-0000EC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517" name="AutoShape 156">
          <a:extLst>
            <a:ext uri="{FF2B5EF4-FFF2-40B4-BE49-F238E27FC236}">
              <a16:creationId xmlns:a16="http://schemas.microsoft.com/office/drawing/2014/main" id="{00000000-0008-0000-0200-0000ED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518" name="AutoShape 157">
          <a:extLst>
            <a:ext uri="{FF2B5EF4-FFF2-40B4-BE49-F238E27FC236}">
              <a16:creationId xmlns:a16="http://schemas.microsoft.com/office/drawing/2014/main" id="{00000000-0008-0000-0200-0000EE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519" name="AutoShape 158">
          <a:extLst>
            <a:ext uri="{FF2B5EF4-FFF2-40B4-BE49-F238E27FC236}">
              <a16:creationId xmlns:a16="http://schemas.microsoft.com/office/drawing/2014/main" id="{00000000-0008-0000-0200-0000EF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520" name="AutoShape 159">
          <a:extLst>
            <a:ext uri="{FF2B5EF4-FFF2-40B4-BE49-F238E27FC236}">
              <a16:creationId xmlns:a16="http://schemas.microsoft.com/office/drawing/2014/main" id="{00000000-0008-0000-0200-0000F0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521" name="AutoShape 160">
          <a:extLst>
            <a:ext uri="{FF2B5EF4-FFF2-40B4-BE49-F238E27FC236}">
              <a16:creationId xmlns:a16="http://schemas.microsoft.com/office/drawing/2014/main" id="{00000000-0008-0000-0200-0000F105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682" name="AutoShape 1">
          <a:extLst>
            <a:ext uri="{FF2B5EF4-FFF2-40B4-BE49-F238E27FC236}">
              <a16:creationId xmlns:a16="http://schemas.microsoft.com/office/drawing/2014/main" id="{00000000-0008-0000-0200-000092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683" name="AutoShape 2">
          <a:extLst>
            <a:ext uri="{FF2B5EF4-FFF2-40B4-BE49-F238E27FC236}">
              <a16:creationId xmlns:a16="http://schemas.microsoft.com/office/drawing/2014/main" id="{00000000-0008-0000-0200-000093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684" name="AutoShape 3">
          <a:extLst>
            <a:ext uri="{FF2B5EF4-FFF2-40B4-BE49-F238E27FC236}">
              <a16:creationId xmlns:a16="http://schemas.microsoft.com/office/drawing/2014/main" id="{00000000-0008-0000-0200-000094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685" name="AutoShape 4">
          <a:extLst>
            <a:ext uri="{FF2B5EF4-FFF2-40B4-BE49-F238E27FC236}">
              <a16:creationId xmlns:a16="http://schemas.microsoft.com/office/drawing/2014/main" id="{00000000-0008-0000-0200-000095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686" name="AutoShape 5">
          <a:extLst>
            <a:ext uri="{FF2B5EF4-FFF2-40B4-BE49-F238E27FC236}">
              <a16:creationId xmlns:a16="http://schemas.microsoft.com/office/drawing/2014/main" id="{00000000-0008-0000-0200-000096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687" name="AutoShape 6">
          <a:extLst>
            <a:ext uri="{FF2B5EF4-FFF2-40B4-BE49-F238E27FC236}">
              <a16:creationId xmlns:a16="http://schemas.microsoft.com/office/drawing/2014/main" id="{00000000-0008-0000-0200-000097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688" name="AutoShape 7">
          <a:extLst>
            <a:ext uri="{FF2B5EF4-FFF2-40B4-BE49-F238E27FC236}">
              <a16:creationId xmlns:a16="http://schemas.microsoft.com/office/drawing/2014/main" id="{00000000-0008-0000-0200-000098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689" name="AutoShape 8">
          <a:extLst>
            <a:ext uri="{FF2B5EF4-FFF2-40B4-BE49-F238E27FC236}">
              <a16:creationId xmlns:a16="http://schemas.microsoft.com/office/drawing/2014/main" id="{00000000-0008-0000-0200-000099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690" name="AutoShape 9">
          <a:extLst>
            <a:ext uri="{FF2B5EF4-FFF2-40B4-BE49-F238E27FC236}">
              <a16:creationId xmlns:a16="http://schemas.microsoft.com/office/drawing/2014/main" id="{00000000-0008-0000-0200-00009A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691" name="AutoShape 10">
          <a:extLst>
            <a:ext uri="{FF2B5EF4-FFF2-40B4-BE49-F238E27FC236}">
              <a16:creationId xmlns:a16="http://schemas.microsoft.com/office/drawing/2014/main" id="{00000000-0008-0000-0200-00009B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692" name="AutoShape 11">
          <a:extLst>
            <a:ext uri="{FF2B5EF4-FFF2-40B4-BE49-F238E27FC236}">
              <a16:creationId xmlns:a16="http://schemas.microsoft.com/office/drawing/2014/main" id="{00000000-0008-0000-0200-00009C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693" name="AutoShape 12">
          <a:extLst>
            <a:ext uri="{FF2B5EF4-FFF2-40B4-BE49-F238E27FC236}">
              <a16:creationId xmlns:a16="http://schemas.microsoft.com/office/drawing/2014/main" id="{00000000-0008-0000-0200-00009D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694" name="AutoShape 13">
          <a:extLst>
            <a:ext uri="{FF2B5EF4-FFF2-40B4-BE49-F238E27FC236}">
              <a16:creationId xmlns:a16="http://schemas.microsoft.com/office/drawing/2014/main" id="{00000000-0008-0000-0200-00009E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695" name="AutoShape 14">
          <a:extLst>
            <a:ext uri="{FF2B5EF4-FFF2-40B4-BE49-F238E27FC236}">
              <a16:creationId xmlns:a16="http://schemas.microsoft.com/office/drawing/2014/main" id="{00000000-0008-0000-0200-00009F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696" name="AutoShape 15">
          <a:extLst>
            <a:ext uri="{FF2B5EF4-FFF2-40B4-BE49-F238E27FC236}">
              <a16:creationId xmlns:a16="http://schemas.microsoft.com/office/drawing/2014/main" id="{00000000-0008-0000-0200-0000A0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697" name="AutoShape 16">
          <a:extLst>
            <a:ext uri="{FF2B5EF4-FFF2-40B4-BE49-F238E27FC236}">
              <a16:creationId xmlns:a16="http://schemas.microsoft.com/office/drawing/2014/main" id="{00000000-0008-0000-0200-0000A1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698" name="AutoShape 17">
          <a:extLst>
            <a:ext uri="{FF2B5EF4-FFF2-40B4-BE49-F238E27FC236}">
              <a16:creationId xmlns:a16="http://schemas.microsoft.com/office/drawing/2014/main" id="{00000000-0008-0000-0200-0000A2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699" name="AutoShape 18">
          <a:extLst>
            <a:ext uri="{FF2B5EF4-FFF2-40B4-BE49-F238E27FC236}">
              <a16:creationId xmlns:a16="http://schemas.microsoft.com/office/drawing/2014/main" id="{00000000-0008-0000-0200-0000A3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00" name="AutoShape 19">
          <a:extLst>
            <a:ext uri="{FF2B5EF4-FFF2-40B4-BE49-F238E27FC236}">
              <a16:creationId xmlns:a16="http://schemas.microsoft.com/office/drawing/2014/main" id="{00000000-0008-0000-0200-0000A4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01" name="AutoShape 20">
          <a:extLst>
            <a:ext uri="{FF2B5EF4-FFF2-40B4-BE49-F238E27FC236}">
              <a16:creationId xmlns:a16="http://schemas.microsoft.com/office/drawing/2014/main" id="{00000000-0008-0000-0200-0000A5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02" name="AutoShape 21">
          <a:extLst>
            <a:ext uri="{FF2B5EF4-FFF2-40B4-BE49-F238E27FC236}">
              <a16:creationId xmlns:a16="http://schemas.microsoft.com/office/drawing/2014/main" id="{00000000-0008-0000-0200-0000A6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03" name="AutoShape 22">
          <a:extLst>
            <a:ext uri="{FF2B5EF4-FFF2-40B4-BE49-F238E27FC236}">
              <a16:creationId xmlns:a16="http://schemas.microsoft.com/office/drawing/2014/main" id="{00000000-0008-0000-0200-0000A7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04" name="AutoShape 23">
          <a:extLst>
            <a:ext uri="{FF2B5EF4-FFF2-40B4-BE49-F238E27FC236}">
              <a16:creationId xmlns:a16="http://schemas.microsoft.com/office/drawing/2014/main" id="{00000000-0008-0000-0200-0000A8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05" name="AutoShape 24">
          <a:extLst>
            <a:ext uri="{FF2B5EF4-FFF2-40B4-BE49-F238E27FC236}">
              <a16:creationId xmlns:a16="http://schemas.microsoft.com/office/drawing/2014/main" id="{00000000-0008-0000-0200-0000A9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06" name="AutoShape 25">
          <a:extLst>
            <a:ext uri="{FF2B5EF4-FFF2-40B4-BE49-F238E27FC236}">
              <a16:creationId xmlns:a16="http://schemas.microsoft.com/office/drawing/2014/main" id="{00000000-0008-0000-0200-0000AA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07" name="AutoShape 26">
          <a:extLst>
            <a:ext uri="{FF2B5EF4-FFF2-40B4-BE49-F238E27FC236}">
              <a16:creationId xmlns:a16="http://schemas.microsoft.com/office/drawing/2014/main" id="{00000000-0008-0000-0200-0000AB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08" name="AutoShape 27">
          <a:extLst>
            <a:ext uri="{FF2B5EF4-FFF2-40B4-BE49-F238E27FC236}">
              <a16:creationId xmlns:a16="http://schemas.microsoft.com/office/drawing/2014/main" id="{00000000-0008-0000-0200-0000AC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09" name="AutoShape 28">
          <a:extLst>
            <a:ext uri="{FF2B5EF4-FFF2-40B4-BE49-F238E27FC236}">
              <a16:creationId xmlns:a16="http://schemas.microsoft.com/office/drawing/2014/main" id="{00000000-0008-0000-0200-0000AD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10" name="AutoShape 29">
          <a:extLst>
            <a:ext uri="{FF2B5EF4-FFF2-40B4-BE49-F238E27FC236}">
              <a16:creationId xmlns:a16="http://schemas.microsoft.com/office/drawing/2014/main" id="{00000000-0008-0000-0200-0000AE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11" name="AutoShape 30">
          <a:extLst>
            <a:ext uri="{FF2B5EF4-FFF2-40B4-BE49-F238E27FC236}">
              <a16:creationId xmlns:a16="http://schemas.microsoft.com/office/drawing/2014/main" id="{00000000-0008-0000-0200-0000AF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12" name="AutoShape 31">
          <a:extLst>
            <a:ext uri="{FF2B5EF4-FFF2-40B4-BE49-F238E27FC236}">
              <a16:creationId xmlns:a16="http://schemas.microsoft.com/office/drawing/2014/main" id="{00000000-0008-0000-0200-0000B0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13" name="AutoShape 32">
          <a:extLst>
            <a:ext uri="{FF2B5EF4-FFF2-40B4-BE49-F238E27FC236}">
              <a16:creationId xmlns:a16="http://schemas.microsoft.com/office/drawing/2014/main" id="{00000000-0008-0000-0200-0000B1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14" name="AutoShape 33">
          <a:extLst>
            <a:ext uri="{FF2B5EF4-FFF2-40B4-BE49-F238E27FC236}">
              <a16:creationId xmlns:a16="http://schemas.microsoft.com/office/drawing/2014/main" id="{00000000-0008-0000-0200-0000B2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15" name="AutoShape 34">
          <a:extLst>
            <a:ext uri="{FF2B5EF4-FFF2-40B4-BE49-F238E27FC236}">
              <a16:creationId xmlns:a16="http://schemas.microsoft.com/office/drawing/2014/main" id="{00000000-0008-0000-0200-0000B3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16" name="AutoShape 35">
          <a:extLst>
            <a:ext uri="{FF2B5EF4-FFF2-40B4-BE49-F238E27FC236}">
              <a16:creationId xmlns:a16="http://schemas.microsoft.com/office/drawing/2014/main" id="{00000000-0008-0000-0200-0000B4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17" name="AutoShape 36">
          <a:extLst>
            <a:ext uri="{FF2B5EF4-FFF2-40B4-BE49-F238E27FC236}">
              <a16:creationId xmlns:a16="http://schemas.microsoft.com/office/drawing/2014/main" id="{00000000-0008-0000-0200-0000B5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18" name="AutoShape 37">
          <a:extLst>
            <a:ext uri="{FF2B5EF4-FFF2-40B4-BE49-F238E27FC236}">
              <a16:creationId xmlns:a16="http://schemas.microsoft.com/office/drawing/2014/main" id="{00000000-0008-0000-0200-0000B6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19" name="AutoShape 38">
          <a:extLst>
            <a:ext uri="{FF2B5EF4-FFF2-40B4-BE49-F238E27FC236}">
              <a16:creationId xmlns:a16="http://schemas.microsoft.com/office/drawing/2014/main" id="{00000000-0008-0000-0200-0000B7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20" name="AutoShape 39">
          <a:extLst>
            <a:ext uri="{FF2B5EF4-FFF2-40B4-BE49-F238E27FC236}">
              <a16:creationId xmlns:a16="http://schemas.microsoft.com/office/drawing/2014/main" id="{00000000-0008-0000-0200-0000B8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21" name="AutoShape 40">
          <a:extLst>
            <a:ext uri="{FF2B5EF4-FFF2-40B4-BE49-F238E27FC236}">
              <a16:creationId xmlns:a16="http://schemas.microsoft.com/office/drawing/2014/main" id="{00000000-0008-0000-0200-0000B9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22" name="AutoShape 41">
          <a:extLst>
            <a:ext uri="{FF2B5EF4-FFF2-40B4-BE49-F238E27FC236}">
              <a16:creationId xmlns:a16="http://schemas.microsoft.com/office/drawing/2014/main" id="{00000000-0008-0000-0200-0000BA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23" name="AutoShape 42">
          <a:extLst>
            <a:ext uri="{FF2B5EF4-FFF2-40B4-BE49-F238E27FC236}">
              <a16:creationId xmlns:a16="http://schemas.microsoft.com/office/drawing/2014/main" id="{00000000-0008-0000-0200-0000BB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24" name="AutoShape 43">
          <a:extLst>
            <a:ext uri="{FF2B5EF4-FFF2-40B4-BE49-F238E27FC236}">
              <a16:creationId xmlns:a16="http://schemas.microsoft.com/office/drawing/2014/main" id="{00000000-0008-0000-0200-0000BC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25" name="AutoShape 44">
          <a:extLst>
            <a:ext uri="{FF2B5EF4-FFF2-40B4-BE49-F238E27FC236}">
              <a16:creationId xmlns:a16="http://schemas.microsoft.com/office/drawing/2014/main" id="{00000000-0008-0000-0200-0000BD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26" name="AutoShape 45">
          <a:extLst>
            <a:ext uri="{FF2B5EF4-FFF2-40B4-BE49-F238E27FC236}">
              <a16:creationId xmlns:a16="http://schemas.microsoft.com/office/drawing/2014/main" id="{00000000-0008-0000-0200-0000BE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27" name="AutoShape 46">
          <a:extLst>
            <a:ext uri="{FF2B5EF4-FFF2-40B4-BE49-F238E27FC236}">
              <a16:creationId xmlns:a16="http://schemas.microsoft.com/office/drawing/2014/main" id="{00000000-0008-0000-0200-0000BF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28" name="AutoShape 47">
          <a:extLst>
            <a:ext uri="{FF2B5EF4-FFF2-40B4-BE49-F238E27FC236}">
              <a16:creationId xmlns:a16="http://schemas.microsoft.com/office/drawing/2014/main" id="{00000000-0008-0000-0200-0000C0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29" name="AutoShape 48">
          <a:extLst>
            <a:ext uri="{FF2B5EF4-FFF2-40B4-BE49-F238E27FC236}">
              <a16:creationId xmlns:a16="http://schemas.microsoft.com/office/drawing/2014/main" id="{00000000-0008-0000-0200-0000C1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30" name="AutoShape 49">
          <a:extLst>
            <a:ext uri="{FF2B5EF4-FFF2-40B4-BE49-F238E27FC236}">
              <a16:creationId xmlns:a16="http://schemas.microsoft.com/office/drawing/2014/main" id="{00000000-0008-0000-0200-0000C2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31" name="AutoShape 50">
          <a:extLst>
            <a:ext uri="{FF2B5EF4-FFF2-40B4-BE49-F238E27FC236}">
              <a16:creationId xmlns:a16="http://schemas.microsoft.com/office/drawing/2014/main" id="{00000000-0008-0000-0200-0000C3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32" name="AutoShape 51">
          <a:extLst>
            <a:ext uri="{FF2B5EF4-FFF2-40B4-BE49-F238E27FC236}">
              <a16:creationId xmlns:a16="http://schemas.microsoft.com/office/drawing/2014/main" id="{00000000-0008-0000-0200-0000C4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33" name="AutoShape 52">
          <a:extLst>
            <a:ext uri="{FF2B5EF4-FFF2-40B4-BE49-F238E27FC236}">
              <a16:creationId xmlns:a16="http://schemas.microsoft.com/office/drawing/2014/main" id="{00000000-0008-0000-0200-0000C5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34" name="AutoShape 53">
          <a:extLst>
            <a:ext uri="{FF2B5EF4-FFF2-40B4-BE49-F238E27FC236}">
              <a16:creationId xmlns:a16="http://schemas.microsoft.com/office/drawing/2014/main" id="{00000000-0008-0000-0200-0000C6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35" name="AutoShape 54">
          <a:extLst>
            <a:ext uri="{FF2B5EF4-FFF2-40B4-BE49-F238E27FC236}">
              <a16:creationId xmlns:a16="http://schemas.microsoft.com/office/drawing/2014/main" id="{00000000-0008-0000-0200-0000C7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36" name="AutoShape 55">
          <a:extLst>
            <a:ext uri="{FF2B5EF4-FFF2-40B4-BE49-F238E27FC236}">
              <a16:creationId xmlns:a16="http://schemas.microsoft.com/office/drawing/2014/main" id="{00000000-0008-0000-0200-0000C8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37" name="AutoShape 56">
          <a:extLst>
            <a:ext uri="{FF2B5EF4-FFF2-40B4-BE49-F238E27FC236}">
              <a16:creationId xmlns:a16="http://schemas.microsoft.com/office/drawing/2014/main" id="{00000000-0008-0000-0200-0000C9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38" name="AutoShape 57">
          <a:extLst>
            <a:ext uri="{FF2B5EF4-FFF2-40B4-BE49-F238E27FC236}">
              <a16:creationId xmlns:a16="http://schemas.microsoft.com/office/drawing/2014/main" id="{00000000-0008-0000-0200-0000CA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39" name="AutoShape 58">
          <a:extLst>
            <a:ext uri="{FF2B5EF4-FFF2-40B4-BE49-F238E27FC236}">
              <a16:creationId xmlns:a16="http://schemas.microsoft.com/office/drawing/2014/main" id="{00000000-0008-0000-0200-0000CB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40" name="AutoShape 59">
          <a:extLst>
            <a:ext uri="{FF2B5EF4-FFF2-40B4-BE49-F238E27FC236}">
              <a16:creationId xmlns:a16="http://schemas.microsoft.com/office/drawing/2014/main" id="{00000000-0008-0000-0200-0000CC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41" name="AutoShape 60">
          <a:extLst>
            <a:ext uri="{FF2B5EF4-FFF2-40B4-BE49-F238E27FC236}">
              <a16:creationId xmlns:a16="http://schemas.microsoft.com/office/drawing/2014/main" id="{00000000-0008-0000-0200-0000CD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42" name="AutoShape 61">
          <a:extLst>
            <a:ext uri="{FF2B5EF4-FFF2-40B4-BE49-F238E27FC236}">
              <a16:creationId xmlns:a16="http://schemas.microsoft.com/office/drawing/2014/main" id="{00000000-0008-0000-0200-0000CE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43" name="AutoShape 62">
          <a:extLst>
            <a:ext uri="{FF2B5EF4-FFF2-40B4-BE49-F238E27FC236}">
              <a16:creationId xmlns:a16="http://schemas.microsoft.com/office/drawing/2014/main" id="{00000000-0008-0000-0200-0000CF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44" name="AutoShape 63">
          <a:extLst>
            <a:ext uri="{FF2B5EF4-FFF2-40B4-BE49-F238E27FC236}">
              <a16:creationId xmlns:a16="http://schemas.microsoft.com/office/drawing/2014/main" id="{00000000-0008-0000-0200-0000D0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45" name="AutoShape 64">
          <a:extLst>
            <a:ext uri="{FF2B5EF4-FFF2-40B4-BE49-F238E27FC236}">
              <a16:creationId xmlns:a16="http://schemas.microsoft.com/office/drawing/2014/main" id="{00000000-0008-0000-0200-0000D1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46" name="AutoShape 65">
          <a:extLst>
            <a:ext uri="{FF2B5EF4-FFF2-40B4-BE49-F238E27FC236}">
              <a16:creationId xmlns:a16="http://schemas.microsoft.com/office/drawing/2014/main" id="{00000000-0008-0000-0200-0000D2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47" name="AutoShape 66">
          <a:extLst>
            <a:ext uri="{FF2B5EF4-FFF2-40B4-BE49-F238E27FC236}">
              <a16:creationId xmlns:a16="http://schemas.microsoft.com/office/drawing/2014/main" id="{00000000-0008-0000-0200-0000D3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48" name="AutoShape 67">
          <a:extLst>
            <a:ext uri="{FF2B5EF4-FFF2-40B4-BE49-F238E27FC236}">
              <a16:creationId xmlns:a16="http://schemas.microsoft.com/office/drawing/2014/main" id="{00000000-0008-0000-0200-0000D4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49" name="AutoShape 68">
          <a:extLst>
            <a:ext uri="{FF2B5EF4-FFF2-40B4-BE49-F238E27FC236}">
              <a16:creationId xmlns:a16="http://schemas.microsoft.com/office/drawing/2014/main" id="{00000000-0008-0000-0200-0000D5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50" name="AutoShape 69">
          <a:extLst>
            <a:ext uri="{FF2B5EF4-FFF2-40B4-BE49-F238E27FC236}">
              <a16:creationId xmlns:a16="http://schemas.microsoft.com/office/drawing/2014/main" id="{00000000-0008-0000-0200-0000D6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51" name="AutoShape 70">
          <a:extLst>
            <a:ext uri="{FF2B5EF4-FFF2-40B4-BE49-F238E27FC236}">
              <a16:creationId xmlns:a16="http://schemas.microsoft.com/office/drawing/2014/main" id="{00000000-0008-0000-0200-0000D7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52" name="AutoShape 71">
          <a:extLst>
            <a:ext uri="{FF2B5EF4-FFF2-40B4-BE49-F238E27FC236}">
              <a16:creationId xmlns:a16="http://schemas.microsoft.com/office/drawing/2014/main" id="{00000000-0008-0000-0200-0000D8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53" name="AutoShape 72">
          <a:extLst>
            <a:ext uri="{FF2B5EF4-FFF2-40B4-BE49-F238E27FC236}">
              <a16:creationId xmlns:a16="http://schemas.microsoft.com/office/drawing/2014/main" id="{00000000-0008-0000-0200-0000D9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54" name="AutoShape 73">
          <a:extLst>
            <a:ext uri="{FF2B5EF4-FFF2-40B4-BE49-F238E27FC236}">
              <a16:creationId xmlns:a16="http://schemas.microsoft.com/office/drawing/2014/main" id="{00000000-0008-0000-0200-0000DA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55" name="AutoShape 74">
          <a:extLst>
            <a:ext uri="{FF2B5EF4-FFF2-40B4-BE49-F238E27FC236}">
              <a16:creationId xmlns:a16="http://schemas.microsoft.com/office/drawing/2014/main" id="{00000000-0008-0000-0200-0000DB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56" name="AutoShape 75">
          <a:extLst>
            <a:ext uri="{FF2B5EF4-FFF2-40B4-BE49-F238E27FC236}">
              <a16:creationId xmlns:a16="http://schemas.microsoft.com/office/drawing/2014/main" id="{00000000-0008-0000-0200-0000DC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57" name="AutoShape 76">
          <a:extLst>
            <a:ext uri="{FF2B5EF4-FFF2-40B4-BE49-F238E27FC236}">
              <a16:creationId xmlns:a16="http://schemas.microsoft.com/office/drawing/2014/main" id="{00000000-0008-0000-0200-0000DD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58" name="AutoShape 77">
          <a:extLst>
            <a:ext uri="{FF2B5EF4-FFF2-40B4-BE49-F238E27FC236}">
              <a16:creationId xmlns:a16="http://schemas.microsoft.com/office/drawing/2014/main" id="{00000000-0008-0000-0200-0000DE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59" name="AutoShape 78">
          <a:extLst>
            <a:ext uri="{FF2B5EF4-FFF2-40B4-BE49-F238E27FC236}">
              <a16:creationId xmlns:a16="http://schemas.microsoft.com/office/drawing/2014/main" id="{00000000-0008-0000-0200-0000DF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60" name="AutoShape 79">
          <a:extLst>
            <a:ext uri="{FF2B5EF4-FFF2-40B4-BE49-F238E27FC236}">
              <a16:creationId xmlns:a16="http://schemas.microsoft.com/office/drawing/2014/main" id="{00000000-0008-0000-0200-0000E0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61" name="AutoShape 80">
          <a:extLst>
            <a:ext uri="{FF2B5EF4-FFF2-40B4-BE49-F238E27FC236}">
              <a16:creationId xmlns:a16="http://schemas.microsoft.com/office/drawing/2014/main" id="{00000000-0008-0000-0200-0000E1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62" name="AutoShape 81">
          <a:extLst>
            <a:ext uri="{FF2B5EF4-FFF2-40B4-BE49-F238E27FC236}">
              <a16:creationId xmlns:a16="http://schemas.microsoft.com/office/drawing/2014/main" id="{00000000-0008-0000-0200-0000E2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63" name="AutoShape 82">
          <a:extLst>
            <a:ext uri="{FF2B5EF4-FFF2-40B4-BE49-F238E27FC236}">
              <a16:creationId xmlns:a16="http://schemas.microsoft.com/office/drawing/2014/main" id="{00000000-0008-0000-0200-0000E3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64" name="AutoShape 83">
          <a:extLst>
            <a:ext uri="{FF2B5EF4-FFF2-40B4-BE49-F238E27FC236}">
              <a16:creationId xmlns:a16="http://schemas.microsoft.com/office/drawing/2014/main" id="{00000000-0008-0000-0200-0000E4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65" name="AutoShape 84">
          <a:extLst>
            <a:ext uri="{FF2B5EF4-FFF2-40B4-BE49-F238E27FC236}">
              <a16:creationId xmlns:a16="http://schemas.microsoft.com/office/drawing/2014/main" id="{00000000-0008-0000-0200-0000E5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66" name="AutoShape 85">
          <a:extLst>
            <a:ext uri="{FF2B5EF4-FFF2-40B4-BE49-F238E27FC236}">
              <a16:creationId xmlns:a16="http://schemas.microsoft.com/office/drawing/2014/main" id="{00000000-0008-0000-0200-0000E6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67" name="AutoShape 86">
          <a:extLst>
            <a:ext uri="{FF2B5EF4-FFF2-40B4-BE49-F238E27FC236}">
              <a16:creationId xmlns:a16="http://schemas.microsoft.com/office/drawing/2014/main" id="{00000000-0008-0000-0200-0000E7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68" name="AutoShape 87">
          <a:extLst>
            <a:ext uri="{FF2B5EF4-FFF2-40B4-BE49-F238E27FC236}">
              <a16:creationId xmlns:a16="http://schemas.microsoft.com/office/drawing/2014/main" id="{00000000-0008-0000-0200-0000E8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69" name="AutoShape 88">
          <a:extLst>
            <a:ext uri="{FF2B5EF4-FFF2-40B4-BE49-F238E27FC236}">
              <a16:creationId xmlns:a16="http://schemas.microsoft.com/office/drawing/2014/main" id="{00000000-0008-0000-0200-0000E9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70" name="AutoShape 89">
          <a:extLst>
            <a:ext uri="{FF2B5EF4-FFF2-40B4-BE49-F238E27FC236}">
              <a16:creationId xmlns:a16="http://schemas.microsoft.com/office/drawing/2014/main" id="{00000000-0008-0000-0200-0000EA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71" name="AutoShape 90">
          <a:extLst>
            <a:ext uri="{FF2B5EF4-FFF2-40B4-BE49-F238E27FC236}">
              <a16:creationId xmlns:a16="http://schemas.microsoft.com/office/drawing/2014/main" id="{00000000-0008-0000-0200-0000EB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72" name="AutoShape 91">
          <a:extLst>
            <a:ext uri="{FF2B5EF4-FFF2-40B4-BE49-F238E27FC236}">
              <a16:creationId xmlns:a16="http://schemas.microsoft.com/office/drawing/2014/main" id="{00000000-0008-0000-0200-0000EC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73" name="AutoShape 92">
          <a:extLst>
            <a:ext uri="{FF2B5EF4-FFF2-40B4-BE49-F238E27FC236}">
              <a16:creationId xmlns:a16="http://schemas.microsoft.com/office/drawing/2014/main" id="{00000000-0008-0000-0200-0000ED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74" name="AutoShape 93">
          <a:extLst>
            <a:ext uri="{FF2B5EF4-FFF2-40B4-BE49-F238E27FC236}">
              <a16:creationId xmlns:a16="http://schemas.microsoft.com/office/drawing/2014/main" id="{00000000-0008-0000-0200-0000EE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75" name="AutoShape 94">
          <a:extLst>
            <a:ext uri="{FF2B5EF4-FFF2-40B4-BE49-F238E27FC236}">
              <a16:creationId xmlns:a16="http://schemas.microsoft.com/office/drawing/2014/main" id="{00000000-0008-0000-0200-0000EF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76" name="AutoShape 95">
          <a:extLst>
            <a:ext uri="{FF2B5EF4-FFF2-40B4-BE49-F238E27FC236}">
              <a16:creationId xmlns:a16="http://schemas.microsoft.com/office/drawing/2014/main" id="{00000000-0008-0000-0200-0000F0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77" name="AutoShape 96">
          <a:extLst>
            <a:ext uri="{FF2B5EF4-FFF2-40B4-BE49-F238E27FC236}">
              <a16:creationId xmlns:a16="http://schemas.microsoft.com/office/drawing/2014/main" id="{00000000-0008-0000-0200-0000F1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78" name="AutoShape 97">
          <a:extLst>
            <a:ext uri="{FF2B5EF4-FFF2-40B4-BE49-F238E27FC236}">
              <a16:creationId xmlns:a16="http://schemas.microsoft.com/office/drawing/2014/main" id="{00000000-0008-0000-0200-0000F2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79" name="AutoShape 98">
          <a:extLst>
            <a:ext uri="{FF2B5EF4-FFF2-40B4-BE49-F238E27FC236}">
              <a16:creationId xmlns:a16="http://schemas.microsoft.com/office/drawing/2014/main" id="{00000000-0008-0000-0200-0000F3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80" name="AutoShape 99">
          <a:extLst>
            <a:ext uri="{FF2B5EF4-FFF2-40B4-BE49-F238E27FC236}">
              <a16:creationId xmlns:a16="http://schemas.microsoft.com/office/drawing/2014/main" id="{00000000-0008-0000-0200-0000F4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81" name="AutoShape 100">
          <a:extLst>
            <a:ext uri="{FF2B5EF4-FFF2-40B4-BE49-F238E27FC236}">
              <a16:creationId xmlns:a16="http://schemas.microsoft.com/office/drawing/2014/main" id="{00000000-0008-0000-0200-0000F5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82" name="AutoShape 101">
          <a:extLst>
            <a:ext uri="{FF2B5EF4-FFF2-40B4-BE49-F238E27FC236}">
              <a16:creationId xmlns:a16="http://schemas.microsoft.com/office/drawing/2014/main" id="{00000000-0008-0000-0200-0000F6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83" name="AutoShape 102">
          <a:extLst>
            <a:ext uri="{FF2B5EF4-FFF2-40B4-BE49-F238E27FC236}">
              <a16:creationId xmlns:a16="http://schemas.microsoft.com/office/drawing/2014/main" id="{00000000-0008-0000-0200-0000F7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84" name="AutoShape 103">
          <a:extLst>
            <a:ext uri="{FF2B5EF4-FFF2-40B4-BE49-F238E27FC236}">
              <a16:creationId xmlns:a16="http://schemas.microsoft.com/office/drawing/2014/main" id="{00000000-0008-0000-0200-0000F8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85" name="AutoShape 104">
          <a:extLst>
            <a:ext uri="{FF2B5EF4-FFF2-40B4-BE49-F238E27FC236}">
              <a16:creationId xmlns:a16="http://schemas.microsoft.com/office/drawing/2014/main" id="{00000000-0008-0000-0200-0000F9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86" name="AutoShape 105">
          <a:extLst>
            <a:ext uri="{FF2B5EF4-FFF2-40B4-BE49-F238E27FC236}">
              <a16:creationId xmlns:a16="http://schemas.microsoft.com/office/drawing/2014/main" id="{00000000-0008-0000-0200-0000FA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87" name="AutoShape 106">
          <a:extLst>
            <a:ext uri="{FF2B5EF4-FFF2-40B4-BE49-F238E27FC236}">
              <a16:creationId xmlns:a16="http://schemas.microsoft.com/office/drawing/2014/main" id="{00000000-0008-0000-0200-0000FB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88" name="AutoShape 107">
          <a:extLst>
            <a:ext uri="{FF2B5EF4-FFF2-40B4-BE49-F238E27FC236}">
              <a16:creationId xmlns:a16="http://schemas.microsoft.com/office/drawing/2014/main" id="{00000000-0008-0000-0200-0000FC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89" name="AutoShape 108">
          <a:extLst>
            <a:ext uri="{FF2B5EF4-FFF2-40B4-BE49-F238E27FC236}">
              <a16:creationId xmlns:a16="http://schemas.microsoft.com/office/drawing/2014/main" id="{00000000-0008-0000-0200-0000FD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90" name="AutoShape 109">
          <a:extLst>
            <a:ext uri="{FF2B5EF4-FFF2-40B4-BE49-F238E27FC236}">
              <a16:creationId xmlns:a16="http://schemas.microsoft.com/office/drawing/2014/main" id="{00000000-0008-0000-0200-0000FE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91" name="AutoShape 110">
          <a:extLst>
            <a:ext uri="{FF2B5EF4-FFF2-40B4-BE49-F238E27FC236}">
              <a16:creationId xmlns:a16="http://schemas.microsoft.com/office/drawing/2014/main" id="{00000000-0008-0000-0200-0000FF06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92" name="AutoShape 111">
          <a:extLst>
            <a:ext uri="{FF2B5EF4-FFF2-40B4-BE49-F238E27FC236}">
              <a16:creationId xmlns:a16="http://schemas.microsoft.com/office/drawing/2014/main" id="{00000000-0008-0000-0200-000000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93" name="AutoShape 112">
          <a:extLst>
            <a:ext uri="{FF2B5EF4-FFF2-40B4-BE49-F238E27FC236}">
              <a16:creationId xmlns:a16="http://schemas.microsoft.com/office/drawing/2014/main" id="{00000000-0008-0000-0200-000001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94" name="AutoShape 113">
          <a:extLst>
            <a:ext uri="{FF2B5EF4-FFF2-40B4-BE49-F238E27FC236}">
              <a16:creationId xmlns:a16="http://schemas.microsoft.com/office/drawing/2014/main" id="{00000000-0008-0000-0200-000002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95" name="AutoShape 114">
          <a:extLst>
            <a:ext uri="{FF2B5EF4-FFF2-40B4-BE49-F238E27FC236}">
              <a16:creationId xmlns:a16="http://schemas.microsoft.com/office/drawing/2014/main" id="{00000000-0008-0000-0200-000003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96" name="AutoShape 115">
          <a:extLst>
            <a:ext uri="{FF2B5EF4-FFF2-40B4-BE49-F238E27FC236}">
              <a16:creationId xmlns:a16="http://schemas.microsoft.com/office/drawing/2014/main" id="{00000000-0008-0000-0200-000004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97" name="AutoShape 116">
          <a:extLst>
            <a:ext uri="{FF2B5EF4-FFF2-40B4-BE49-F238E27FC236}">
              <a16:creationId xmlns:a16="http://schemas.microsoft.com/office/drawing/2014/main" id="{00000000-0008-0000-0200-000005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98" name="AutoShape 117">
          <a:extLst>
            <a:ext uri="{FF2B5EF4-FFF2-40B4-BE49-F238E27FC236}">
              <a16:creationId xmlns:a16="http://schemas.microsoft.com/office/drawing/2014/main" id="{00000000-0008-0000-0200-000006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799" name="AutoShape 118">
          <a:extLst>
            <a:ext uri="{FF2B5EF4-FFF2-40B4-BE49-F238E27FC236}">
              <a16:creationId xmlns:a16="http://schemas.microsoft.com/office/drawing/2014/main" id="{00000000-0008-0000-0200-000007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00" name="AutoShape 119">
          <a:extLst>
            <a:ext uri="{FF2B5EF4-FFF2-40B4-BE49-F238E27FC236}">
              <a16:creationId xmlns:a16="http://schemas.microsoft.com/office/drawing/2014/main" id="{00000000-0008-0000-0200-000008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01" name="AutoShape 120">
          <a:extLst>
            <a:ext uri="{FF2B5EF4-FFF2-40B4-BE49-F238E27FC236}">
              <a16:creationId xmlns:a16="http://schemas.microsoft.com/office/drawing/2014/main" id="{00000000-0008-0000-0200-000009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02" name="AutoShape 121">
          <a:extLst>
            <a:ext uri="{FF2B5EF4-FFF2-40B4-BE49-F238E27FC236}">
              <a16:creationId xmlns:a16="http://schemas.microsoft.com/office/drawing/2014/main" id="{00000000-0008-0000-0200-00000A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03" name="AutoShape 122">
          <a:extLst>
            <a:ext uri="{FF2B5EF4-FFF2-40B4-BE49-F238E27FC236}">
              <a16:creationId xmlns:a16="http://schemas.microsoft.com/office/drawing/2014/main" id="{00000000-0008-0000-0200-00000B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04" name="AutoShape 123">
          <a:extLst>
            <a:ext uri="{FF2B5EF4-FFF2-40B4-BE49-F238E27FC236}">
              <a16:creationId xmlns:a16="http://schemas.microsoft.com/office/drawing/2014/main" id="{00000000-0008-0000-0200-00000C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05" name="AutoShape 124">
          <a:extLst>
            <a:ext uri="{FF2B5EF4-FFF2-40B4-BE49-F238E27FC236}">
              <a16:creationId xmlns:a16="http://schemas.microsoft.com/office/drawing/2014/main" id="{00000000-0008-0000-0200-00000D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06" name="AutoShape 125">
          <a:extLst>
            <a:ext uri="{FF2B5EF4-FFF2-40B4-BE49-F238E27FC236}">
              <a16:creationId xmlns:a16="http://schemas.microsoft.com/office/drawing/2014/main" id="{00000000-0008-0000-0200-00000E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07" name="AutoShape 126">
          <a:extLst>
            <a:ext uri="{FF2B5EF4-FFF2-40B4-BE49-F238E27FC236}">
              <a16:creationId xmlns:a16="http://schemas.microsoft.com/office/drawing/2014/main" id="{00000000-0008-0000-0200-00000F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08" name="AutoShape 127">
          <a:extLst>
            <a:ext uri="{FF2B5EF4-FFF2-40B4-BE49-F238E27FC236}">
              <a16:creationId xmlns:a16="http://schemas.microsoft.com/office/drawing/2014/main" id="{00000000-0008-0000-0200-000010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09" name="AutoShape 128">
          <a:extLst>
            <a:ext uri="{FF2B5EF4-FFF2-40B4-BE49-F238E27FC236}">
              <a16:creationId xmlns:a16="http://schemas.microsoft.com/office/drawing/2014/main" id="{00000000-0008-0000-0200-000011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10" name="AutoShape 129">
          <a:extLst>
            <a:ext uri="{FF2B5EF4-FFF2-40B4-BE49-F238E27FC236}">
              <a16:creationId xmlns:a16="http://schemas.microsoft.com/office/drawing/2014/main" id="{00000000-0008-0000-0200-000012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11" name="AutoShape 130">
          <a:extLst>
            <a:ext uri="{FF2B5EF4-FFF2-40B4-BE49-F238E27FC236}">
              <a16:creationId xmlns:a16="http://schemas.microsoft.com/office/drawing/2014/main" id="{00000000-0008-0000-0200-000013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12" name="AutoShape 131">
          <a:extLst>
            <a:ext uri="{FF2B5EF4-FFF2-40B4-BE49-F238E27FC236}">
              <a16:creationId xmlns:a16="http://schemas.microsoft.com/office/drawing/2014/main" id="{00000000-0008-0000-0200-000014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13" name="AutoShape 132">
          <a:extLst>
            <a:ext uri="{FF2B5EF4-FFF2-40B4-BE49-F238E27FC236}">
              <a16:creationId xmlns:a16="http://schemas.microsoft.com/office/drawing/2014/main" id="{00000000-0008-0000-0200-000015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14" name="AutoShape 133">
          <a:extLst>
            <a:ext uri="{FF2B5EF4-FFF2-40B4-BE49-F238E27FC236}">
              <a16:creationId xmlns:a16="http://schemas.microsoft.com/office/drawing/2014/main" id="{00000000-0008-0000-0200-000016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15" name="AutoShape 134">
          <a:extLst>
            <a:ext uri="{FF2B5EF4-FFF2-40B4-BE49-F238E27FC236}">
              <a16:creationId xmlns:a16="http://schemas.microsoft.com/office/drawing/2014/main" id="{00000000-0008-0000-0200-000017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16" name="AutoShape 135">
          <a:extLst>
            <a:ext uri="{FF2B5EF4-FFF2-40B4-BE49-F238E27FC236}">
              <a16:creationId xmlns:a16="http://schemas.microsoft.com/office/drawing/2014/main" id="{00000000-0008-0000-0200-000018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17" name="AutoShape 136">
          <a:extLst>
            <a:ext uri="{FF2B5EF4-FFF2-40B4-BE49-F238E27FC236}">
              <a16:creationId xmlns:a16="http://schemas.microsoft.com/office/drawing/2014/main" id="{00000000-0008-0000-0200-000019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18" name="AutoShape 137">
          <a:extLst>
            <a:ext uri="{FF2B5EF4-FFF2-40B4-BE49-F238E27FC236}">
              <a16:creationId xmlns:a16="http://schemas.microsoft.com/office/drawing/2014/main" id="{00000000-0008-0000-0200-00001A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19" name="AutoShape 138">
          <a:extLst>
            <a:ext uri="{FF2B5EF4-FFF2-40B4-BE49-F238E27FC236}">
              <a16:creationId xmlns:a16="http://schemas.microsoft.com/office/drawing/2014/main" id="{00000000-0008-0000-0200-00001B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20" name="AutoShape 139">
          <a:extLst>
            <a:ext uri="{FF2B5EF4-FFF2-40B4-BE49-F238E27FC236}">
              <a16:creationId xmlns:a16="http://schemas.microsoft.com/office/drawing/2014/main" id="{00000000-0008-0000-0200-00001C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21" name="AutoShape 140">
          <a:extLst>
            <a:ext uri="{FF2B5EF4-FFF2-40B4-BE49-F238E27FC236}">
              <a16:creationId xmlns:a16="http://schemas.microsoft.com/office/drawing/2014/main" id="{00000000-0008-0000-0200-00001D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22" name="AutoShape 141">
          <a:extLst>
            <a:ext uri="{FF2B5EF4-FFF2-40B4-BE49-F238E27FC236}">
              <a16:creationId xmlns:a16="http://schemas.microsoft.com/office/drawing/2014/main" id="{00000000-0008-0000-0200-00001E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23" name="AutoShape 142">
          <a:extLst>
            <a:ext uri="{FF2B5EF4-FFF2-40B4-BE49-F238E27FC236}">
              <a16:creationId xmlns:a16="http://schemas.microsoft.com/office/drawing/2014/main" id="{00000000-0008-0000-0200-00001F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24" name="AutoShape 143">
          <a:extLst>
            <a:ext uri="{FF2B5EF4-FFF2-40B4-BE49-F238E27FC236}">
              <a16:creationId xmlns:a16="http://schemas.microsoft.com/office/drawing/2014/main" id="{00000000-0008-0000-0200-000020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25" name="AutoShape 144">
          <a:extLst>
            <a:ext uri="{FF2B5EF4-FFF2-40B4-BE49-F238E27FC236}">
              <a16:creationId xmlns:a16="http://schemas.microsoft.com/office/drawing/2014/main" id="{00000000-0008-0000-0200-000021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26" name="AutoShape 145">
          <a:extLst>
            <a:ext uri="{FF2B5EF4-FFF2-40B4-BE49-F238E27FC236}">
              <a16:creationId xmlns:a16="http://schemas.microsoft.com/office/drawing/2014/main" id="{00000000-0008-0000-0200-000022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27" name="AutoShape 146">
          <a:extLst>
            <a:ext uri="{FF2B5EF4-FFF2-40B4-BE49-F238E27FC236}">
              <a16:creationId xmlns:a16="http://schemas.microsoft.com/office/drawing/2014/main" id="{00000000-0008-0000-0200-000023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28" name="AutoShape 147">
          <a:extLst>
            <a:ext uri="{FF2B5EF4-FFF2-40B4-BE49-F238E27FC236}">
              <a16:creationId xmlns:a16="http://schemas.microsoft.com/office/drawing/2014/main" id="{00000000-0008-0000-0200-000024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29" name="AutoShape 148">
          <a:extLst>
            <a:ext uri="{FF2B5EF4-FFF2-40B4-BE49-F238E27FC236}">
              <a16:creationId xmlns:a16="http://schemas.microsoft.com/office/drawing/2014/main" id="{00000000-0008-0000-0200-000025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30" name="AutoShape 149">
          <a:extLst>
            <a:ext uri="{FF2B5EF4-FFF2-40B4-BE49-F238E27FC236}">
              <a16:creationId xmlns:a16="http://schemas.microsoft.com/office/drawing/2014/main" id="{00000000-0008-0000-0200-000026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31" name="AutoShape 150">
          <a:extLst>
            <a:ext uri="{FF2B5EF4-FFF2-40B4-BE49-F238E27FC236}">
              <a16:creationId xmlns:a16="http://schemas.microsoft.com/office/drawing/2014/main" id="{00000000-0008-0000-0200-000027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32" name="AutoShape 151">
          <a:extLst>
            <a:ext uri="{FF2B5EF4-FFF2-40B4-BE49-F238E27FC236}">
              <a16:creationId xmlns:a16="http://schemas.microsoft.com/office/drawing/2014/main" id="{00000000-0008-0000-0200-000028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33" name="AutoShape 152">
          <a:extLst>
            <a:ext uri="{FF2B5EF4-FFF2-40B4-BE49-F238E27FC236}">
              <a16:creationId xmlns:a16="http://schemas.microsoft.com/office/drawing/2014/main" id="{00000000-0008-0000-0200-000029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34" name="AutoShape 153">
          <a:extLst>
            <a:ext uri="{FF2B5EF4-FFF2-40B4-BE49-F238E27FC236}">
              <a16:creationId xmlns:a16="http://schemas.microsoft.com/office/drawing/2014/main" id="{00000000-0008-0000-0200-00002A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35" name="AutoShape 154">
          <a:extLst>
            <a:ext uri="{FF2B5EF4-FFF2-40B4-BE49-F238E27FC236}">
              <a16:creationId xmlns:a16="http://schemas.microsoft.com/office/drawing/2014/main" id="{00000000-0008-0000-0200-00002B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36" name="AutoShape 155">
          <a:extLst>
            <a:ext uri="{FF2B5EF4-FFF2-40B4-BE49-F238E27FC236}">
              <a16:creationId xmlns:a16="http://schemas.microsoft.com/office/drawing/2014/main" id="{00000000-0008-0000-0200-00002C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37" name="AutoShape 156">
          <a:extLst>
            <a:ext uri="{FF2B5EF4-FFF2-40B4-BE49-F238E27FC236}">
              <a16:creationId xmlns:a16="http://schemas.microsoft.com/office/drawing/2014/main" id="{00000000-0008-0000-0200-00002D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38" name="AutoShape 157">
          <a:extLst>
            <a:ext uri="{FF2B5EF4-FFF2-40B4-BE49-F238E27FC236}">
              <a16:creationId xmlns:a16="http://schemas.microsoft.com/office/drawing/2014/main" id="{00000000-0008-0000-0200-00002E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39" name="AutoShape 158">
          <a:extLst>
            <a:ext uri="{FF2B5EF4-FFF2-40B4-BE49-F238E27FC236}">
              <a16:creationId xmlns:a16="http://schemas.microsoft.com/office/drawing/2014/main" id="{00000000-0008-0000-0200-00002F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40" name="AutoShape 159">
          <a:extLst>
            <a:ext uri="{FF2B5EF4-FFF2-40B4-BE49-F238E27FC236}">
              <a16:creationId xmlns:a16="http://schemas.microsoft.com/office/drawing/2014/main" id="{00000000-0008-0000-0200-000030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60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1841" name="AutoShape 160">
          <a:extLst>
            <a:ext uri="{FF2B5EF4-FFF2-40B4-BE49-F238E27FC236}">
              <a16:creationId xmlns:a16="http://schemas.microsoft.com/office/drawing/2014/main" id="{00000000-0008-0000-0200-000031070000}"/>
            </a:ext>
          </a:extLst>
        </xdr:cNvPr>
        <xdr:cNvSpPr>
          <a:spLocks/>
        </xdr:cNvSpPr>
      </xdr:nvSpPr>
      <xdr:spPr bwMode="auto">
        <a:xfrm>
          <a:off x="3952875" y="104394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02" name="AutoShape 1">
          <a:extLst>
            <a:ext uri="{FF2B5EF4-FFF2-40B4-BE49-F238E27FC236}">
              <a16:creationId xmlns:a16="http://schemas.microsoft.com/office/drawing/2014/main" id="{00000000-0008-0000-0200-0000D2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03" name="AutoShape 2">
          <a:extLst>
            <a:ext uri="{FF2B5EF4-FFF2-40B4-BE49-F238E27FC236}">
              <a16:creationId xmlns:a16="http://schemas.microsoft.com/office/drawing/2014/main" id="{00000000-0008-0000-0200-0000D3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04" name="AutoShape 3">
          <a:extLst>
            <a:ext uri="{FF2B5EF4-FFF2-40B4-BE49-F238E27FC236}">
              <a16:creationId xmlns:a16="http://schemas.microsoft.com/office/drawing/2014/main" id="{00000000-0008-0000-0200-0000D4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05" name="AutoShape 4">
          <a:extLst>
            <a:ext uri="{FF2B5EF4-FFF2-40B4-BE49-F238E27FC236}">
              <a16:creationId xmlns:a16="http://schemas.microsoft.com/office/drawing/2014/main" id="{00000000-0008-0000-0200-0000D5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06" name="AutoShape 5">
          <a:extLst>
            <a:ext uri="{FF2B5EF4-FFF2-40B4-BE49-F238E27FC236}">
              <a16:creationId xmlns:a16="http://schemas.microsoft.com/office/drawing/2014/main" id="{00000000-0008-0000-0200-0000D6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07" name="AutoShape 6">
          <a:extLst>
            <a:ext uri="{FF2B5EF4-FFF2-40B4-BE49-F238E27FC236}">
              <a16:creationId xmlns:a16="http://schemas.microsoft.com/office/drawing/2014/main" id="{00000000-0008-0000-0200-0000D7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08" name="AutoShape 7">
          <a:extLst>
            <a:ext uri="{FF2B5EF4-FFF2-40B4-BE49-F238E27FC236}">
              <a16:creationId xmlns:a16="http://schemas.microsoft.com/office/drawing/2014/main" id="{00000000-0008-0000-0200-0000D8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09" name="AutoShape 8">
          <a:extLst>
            <a:ext uri="{FF2B5EF4-FFF2-40B4-BE49-F238E27FC236}">
              <a16:creationId xmlns:a16="http://schemas.microsoft.com/office/drawing/2014/main" id="{00000000-0008-0000-0200-0000D9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10" name="AutoShape 9">
          <a:extLst>
            <a:ext uri="{FF2B5EF4-FFF2-40B4-BE49-F238E27FC236}">
              <a16:creationId xmlns:a16="http://schemas.microsoft.com/office/drawing/2014/main" id="{00000000-0008-0000-0200-0000DA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11" name="AutoShape 10">
          <a:extLst>
            <a:ext uri="{FF2B5EF4-FFF2-40B4-BE49-F238E27FC236}">
              <a16:creationId xmlns:a16="http://schemas.microsoft.com/office/drawing/2014/main" id="{00000000-0008-0000-0200-0000DB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12" name="AutoShape 11">
          <a:extLst>
            <a:ext uri="{FF2B5EF4-FFF2-40B4-BE49-F238E27FC236}">
              <a16:creationId xmlns:a16="http://schemas.microsoft.com/office/drawing/2014/main" id="{00000000-0008-0000-0200-0000DC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13" name="AutoShape 12">
          <a:extLst>
            <a:ext uri="{FF2B5EF4-FFF2-40B4-BE49-F238E27FC236}">
              <a16:creationId xmlns:a16="http://schemas.microsoft.com/office/drawing/2014/main" id="{00000000-0008-0000-0200-0000DD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14" name="AutoShape 13">
          <a:extLst>
            <a:ext uri="{FF2B5EF4-FFF2-40B4-BE49-F238E27FC236}">
              <a16:creationId xmlns:a16="http://schemas.microsoft.com/office/drawing/2014/main" id="{00000000-0008-0000-0200-0000DE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15" name="AutoShape 14">
          <a:extLst>
            <a:ext uri="{FF2B5EF4-FFF2-40B4-BE49-F238E27FC236}">
              <a16:creationId xmlns:a16="http://schemas.microsoft.com/office/drawing/2014/main" id="{00000000-0008-0000-0200-0000DF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16" name="AutoShape 15">
          <a:extLst>
            <a:ext uri="{FF2B5EF4-FFF2-40B4-BE49-F238E27FC236}">
              <a16:creationId xmlns:a16="http://schemas.microsoft.com/office/drawing/2014/main" id="{00000000-0008-0000-0200-0000E0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17" name="AutoShape 16">
          <a:extLst>
            <a:ext uri="{FF2B5EF4-FFF2-40B4-BE49-F238E27FC236}">
              <a16:creationId xmlns:a16="http://schemas.microsoft.com/office/drawing/2014/main" id="{00000000-0008-0000-0200-0000E1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18" name="AutoShape 17">
          <a:extLst>
            <a:ext uri="{FF2B5EF4-FFF2-40B4-BE49-F238E27FC236}">
              <a16:creationId xmlns:a16="http://schemas.microsoft.com/office/drawing/2014/main" id="{00000000-0008-0000-0200-0000E2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19" name="AutoShape 18">
          <a:extLst>
            <a:ext uri="{FF2B5EF4-FFF2-40B4-BE49-F238E27FC236}">
              <a16:creationId xmlns:a16="http://schemas.microsoft.com/office/drawing/2014/main" id="{00000000-0008-0000-0200-0000E3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20" name="AutoShape 19">
          <a:extLst>
            <a:ext uri="{FF2B5EF4-FFF2-40B4-BE49-F238E27FC236}">
              <a16:creationId xmlns:a16="http://schemas.microsoft.com/office/drawing/2014/main" id="{00000000-0008-0000-0200-0000E4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21" name="AutoShape 20">
          <a:extLst>
            <a:ext uri="{FF2B5EF4-FFF2-40B4-BE49-F238E27FC236}">
              <a16:creationId xmlns:a16="http://schemas.microsoft.com/office/drawing/2014/main" id="{00000000-0008-0000-0200-0000E5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22" name="AutoShape 21">
          <a:extLst>
            <a:ext uri="{FF2B5EF4-FFF2-40B4-BE49-F238E27FC236}">
              <a16:creationId xmlns:a16="http://schemas.microsoft.com/office/drawing/2014/main" id="{00000000-0008-0000-0200-0000E6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23" name="AutoShape 22">
          <a:extLst>
            <a:ext uri="{FF2B5EF4-FFF2-40B4-BE49-F238E27FC236}">
              <a16:creationId xmlns:a16="http://schemas.microsoft.com/office/drawing/2014/main" id="{00000000-0008-0000-0200-0000E7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24" name="AutoShape 23">
          <a:extLst>
            <a:ext uri="{FF2B5EF4-FFF2-40B4-BE49-F238E27FC236}">
              <a16:creationId xmlns:a16="http://schemas.microsoft.com/office/drawing/2014/main" id="{00000000-0008-0000-0200-0000E8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25" name="AutoShape 24">
          <a:extLst>
            <a:ext uri="{FF2B5EF4-FFF2-40B4-BE49-F238E27FC236}">
              <a16:creationId xmlns:a16="http://schemas.microsoft.com/office/drawing/2014/main" id="{00000000-0008-0000-0200-0000E9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26" name="AutoShape 25">
          <a:extLst>
            <a:ext uri="{FF2B5EF4-FFF2-40B4-BE49-F238E27FC236}">
              <a16:creationId xmlns:a16="http://schemas.microsoft.com/office/drawing/2014/main" id="{00000000-0008-0000-0200-0000EA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27" name="AutoShape 26">
          <a:extLst>
            <a:ext uri="{FF2B5EF4-FFF2-40B4-BE49-F238E27FC236}">
              <a16:creationId xmlns:a16="http://schemas.microsoft.com/office/drawing/2014/main" id="{00000000-0008-0000-0200-0000EB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28" name="AutoShape 27">
          <a:extLst>
            <a:ext uri="{FF2B5EF4-FFF2-40B4-BE49-F238E27FC236}">
              <a16:creationId xmlns:a16="http://schemas.microsoft.com/office/drawing/2014/main" id="{00000000-0008-0000-0200-0000EC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29" name="AutoShape 28">
          <a:extLst>
            <a:ext uri="{FF2B5EF4-FFF2-40B4-BE49-F238E27FC236}">
              <a16:creationId xmlns:a16="http://schemas.microsoft.com/office/drawing/2014/main" id="{00000000-0008-0000-0200-0000ED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30" name="AutoShape 29">
          <a:extLst>
            <a:ext uri="{FF2B5EF4-FFF2-40B4-BE49-F238E27FC236}">
              <a16:creationId xmlns:a16="http://schemas.microsoft.com/office/drawing/2014/main" id="{00000000-0008-0000-0200-0000EE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31" name="AutoShape 30">
          <a:extLst>
            <a:ext uri="{FF2B5EF4-FFF2-40B4-BE49-F238E27FC236}">
              <a16:creationId xmlns:a16="http://schemas.microsoft.com/office/drawing/2014/main" id="{00000000-0008-0000-0200-0000EF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32" name="AutoShape 31">
          <a:extLst>
            <a:ext uri="{FF2B5EF4-FFF2-40B4-BE49-F238E27FC236}">
              <a16:creationId xmlns:a16="http://schemas.microsoft.com/office/drawing/2014/main" id="{00000000-0008-0000-0200-0000F0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33" name="AutoShape 32">
          <a:extLst>
            <a:ext uri="{FF2B5EF4-FFF2-40B4-BE49-F238E27FC236}">
              <a16:creationId xmlns:a16="http://schemas.microsoft.com/office/drawing/2014/main" id="{00000000-0008-0000-0200-0000F1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34" name="AutoShape 33">
          <a:extLst>
            <a:ext uri="{FF2B5EF4-FFF2-40B4-BE49-F238E27FC236}">
              <a16:creationId xmlns:a16="http://schemas.microsoft.com/office/drawing/2014/main" id="{00000000-0008-0000-0200-0000F2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35" name="AutoShape 34">
          <a:extLst>
            <a:ext uri="{FF2B5EF4-FFF2-40B4-BE49-F238E27FC236}">
              <a16:creationId xmlns:a16="http://schemas.microsoft.com/office/drawing/2014/main" id="{00000000-0008-0000-0200-0000F3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36" name="AutoShape 35">
          <a:extLst>
            <a:ext uri="{FF2B5EF4-FFF2-40B4-BE49-F238E27FC236}">
              <a16:creationId xmlns:a16="http://schemas.microsoft.com/office/drawing/2014/main" id="{00000000-0008-0000-0200-0000F4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37" name="AutoShape 36">
          <a:extLst>
            <a:ext uri="{FF2B5EF4-FFF2-40B4-BE49-F238E27FC236}">
              <a16:creationId xmlns:a16="http://schemas.microsoft.com/office/drawing/2014/main" id="{00000000-0008-0000-0200-0000F5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38" name="AutoShape 37">
          <a:extLst>
            <a:ext uri="{FF2B5EF4-FFF2-40B4-BE49-F238E27FC236}">
              <a16:creationId xmlns:a16="http://schemas.microsoft.com/office/drawing/2014/main" id="{00000000-0008-0000-0200-0000F6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39" name="AutoShape 38">
          <a:extLst>
            <a:ext uri="{FF2B5EF4-FFF2-40B4-BE49-F238E27FC236}">
              <a16:creationId xmlns:a16="http://schemas.microsoft.com/office/drawing/2014/main" id="{00000000-0008-0000-0200-0000F7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40" name="AutoShape 39">
          <a:extLst>
            <a:ext uri="{FF2B5EF4-FFF2-40B4-BE49-F238E27FC236}">
              <a16:creationId xmlns:a16="http://schemas.microsoft.com/office/drawing/2014/main" id="{00000000-0008-0000-0200-0000F8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41" name="AutoShape 40">
          <a:extLst>
            <a:ext uri="{FF2B5EF4-FFF2-40B4-BE49-F238E27FC236}">
              <a16:creationId xmlns:a16="http://schemas.microsoft.com/office/drawing/2014/main" id="{00000000-0008-0000-0200-0000F9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42" name="AutoShape 41">
          <a:extLst>
            <a:ext uri="{FF2B5EF4-FFF2-40B4-BE49-F238E27FC236}">
              <a16:creationId xmlns:a16="http://schemas.microsoft.com/office/drawing/2014/main" id="{00000000-0008-0000-0200-0000FA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43" name="AutoShape 42">
          <a:extLst>
            <a:ext uri="{FF2B5EF4-FFF2-40B4-BE49-F238E27FC236}">
              <a16:creationId xmlns:a16="http://schemas.microsoft.com/office/drawing/2014/main" id="{00000000-0008-0000-0200-0000FB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44" name="AutoShape 43">
          <a:extLst>
            <a:ext uri="{FF2B5EF4-FFF2-40B4-BE49-F238E27FC236}">
              <a16:creationId xmlns:a16="http://schemas.microsoft.com/office/drawing/2014/main" id="{00000000-0008-0000-0200-0000FC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45" name="AutoShape 44">
          <a:extLst>
            <a:ext uri="{FF2B5EF4-FFF2-40B4-BE49-F238E27FC236}">
              <a16:creationId xmlns:a16="http://schemas.microsoft.com/office/drawing/2014/main" id="{00000000-0008-0000-0200-0000FD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46" name="AutoShape 45">
          <a:extLst>
            <a:ext uri="{FF2B5EF4-FFF2-40B4-BE49-F238E27FC236}">
              <a16:creationId xmlns:a16="http://schemas.microsoft.com/office/drawing/2014/main" id="{00000000-0008-0000-0200-0000FE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47" name="AutoShape 46">
          <a:extLst>
            <a:ext uri="{FF2B5EF4-FFF2-40B4-BE49-F238E27FC236}">
              <a16:creationId xmlns:a16="http://schemas.microsoft.com/office/drawing/2014/main" id="{00000000-0008-0000-0200-0000FF07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48" name="AutoShape 47">
          <a:extLst>
            <a:ext uri="{FF2B5EF4-FFF2-40B4-BE49-F238E27FC236}">
              <a16:creationId xmlns:a16="http://schemas.microsoft.com/office/drawing/2014/main" id="{00000000-0008-0000-0200-000000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49" name="AutoShape 48">
          <a:extLst>
            <a:ext uri="{FF2B5EF4-FFF2-40B4-BE49-F238E27FC236}">
              <a16:creationId xmlns:a16="http://schemas.microsoft.com/office/drawing/2014/main" id="{00000000-0008-0000-0200-000001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50" name="AutoShape 49">
          <a:extLst>
            <a:ext uri="{FF2B5EF4-FFF2-40B4-BE49-F238E27FC236}">
              <a16:creationId xmlns:a16="http://schemas.microsoft.com/office/drawing/2014/main" id="{00000000-0008-0000-0200-000002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51" name="AutoShape 50">
          <a:extLst>
            <a:ext uri="{FF2B5EF4-FFF2-40B4-BE49-F238E27FC236}">
              <a16:creationId xmlns:a16="http://schemas.microsoft.com/office/drawing/2014/main" id="{00000000-0008-0000-0200-000003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52" name="AutoShape 51">
          <a:extLst>
            <a:ext uri="{FF2B5EF4-FFF2-40B4-BE49-F238E27FC236}">
              <a16:creationId xmlns:a16="http://schemas.microsoft.com/office/drawing/2014/main" id="{00000000-0008-0000-0200-000004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53" name="AutoShape 52">
          <a:extLst>
            <a:ext uri="{FF2B5EF4-FFF2-40B4-BE49-F238E27FC236}">
              <a16:creationId xmlns:a16="http://schemas.microsoft.com/office/drawing/2014/main" id="{00000000-0008-0000-0200-000005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54" name="AutoShape 53">
          <a:extLst>
            <a:ext uri="{FF2B5EF4-FFF2-40B4-BE49-F238E27FC236}">
              <a16:creationId xmlns:a16="http://schemas.microsoft.com/office/drawing/2014/main" id="{00000000-0008-0000-0200-000006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55" name="AutoShape 54">
          <a:extLst>
            <a:ext uri="{FF2B5EF4-FFF2-40B4-BE49-F238E27FC236}">
              <a16:creationId xmlns:a16="http://schemas.microsoft.com/office/drawing/2014/main" id="{00000000-0008-0000-0200-000007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56" name="AutoShape 55">
          <a:extLst>
            <a:ext uri="{FF2B5EF4-FFF2-40B4-BE49-F238E27FC236}">
              <a16:creationId xmlns:a16="http://schemas.microsoft.com/office/drawing/2014/main" id="{00000000-0008-0000-0200-000008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57" name="AutoShape 56">
          <a:extLst>
            <a:ext uri="{FF2B5EF4-FFF2-40B4-BE49-F238E27FC236}">
              <a16:creationId xmlns:a16="http://schemas.microsoft.com/office/drawing/2014/main" id="{00000000-0008-0000-0200-000009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58" name="AutoShape 57">
          <a:extLst>
            <a:ext uri="{FF2B5EF4-FFF2-40B4-BE49-F238E27FC236}">
              <a16:creationId xmlns:a16="http://schemas.microsoft.com/office/drawing/2014/main" id="{00000000-0008-0000-0200-00000A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59" name="AutoShape 58">
          <a:extLst>
            <a:ext uri="{FF2B5EF4-FFF2-40B4-BE49-F238E27FC236}">
              <a16:creationId xmlns:a16="http://schemas.microsoft.com/office/drawing/2014/main" id="{00000000-0008-0000-0200-00000B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60" name="AutoShape 59">
          <a:extLst>
            <a:ext uri="{FF2B5EF4-FFF2-40B4-BE49-F238E27FC236}">
              <a16:creationId xmlns:a16="http://schemas.microsoft.com/office/drawing/2014/main" id="{00000000-0008-0000-0200-00000C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61" name="AutoShape 60">
          <a:extLst>
            <a:ext uri="{FF2B5EF4-FFF2-40B4-BE49-F238E27FC236}">
              <a16:creationId xmlns:a16="http://schemas.microsoft.com/office/drawing/2014/main" id="{00000000-0008-0000-0200-00000D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62" name="AutoShape 61">
          <a:extLst>
            <a:ext uri="{FF2B5EF4-FFF2-40B4-BE49-F238E27FC236}">
              <a16:creationId xmlns:a16="http://schemas.microsoft.com/office/drawing/2014/main" id="{00000000-0008-0000-0200-00000E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63" name="AutoShape 62">
          <a:extLst>
            <a:ext uri="{FF2B5EF4-FFF2-40B4-BE49-F238E27FC236}">
              <a16:creationId xmlns:a16="http://schemas.microsoft.com/office/drawing/2014/main" id="{00000000-0008-0000-0200-00000F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64" name="AutoShape 63">
          <a:extLst>
            <a:ext uri="{FF2B5EF4-FFF2-40B4-BE49-F238E27FC236}">
              <a16:creationId xmlns:a16="http://schemas.microsoft.com/office/drawing/2014/main" id="{00000000-0008-0000-0200-000010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65" name="AutoShape 64">
          <a:extLst>
            <a:ext uri="{FF2B5EF4-FFF2-40B4-BE49-F238E27FC236}">
              <a16:creationId xmlns:a16="http://schemas.microsoft.com/office/drawing/2014/main" id="{00000000-0008-0000-0200-000011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66" name="AutoShape 65">
          <a:extLst>
            <a:ext uri="{FF2B5EF4-FFF2-40B4-BE49-F238E27FC236}">
              <a16:creationId xmlns:a16="http://schemas.microsoft.com/office/drawing/2014/main" id="{00000000-0008-0000-0200-000012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67" name="AutoShape 66">
          <a:extLst>
            <a:ext uri="{FF2B5EF4-FFF2-40B4-BE49-F238E27FC236}">
              <a16:creationId xmlns:a16="http://schemas.microsoft.com/office/drawing/2014/main" id="{00000000-0008-0000-0200-000013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68" name="AutoShape 67">
          <a:extLst>
            <a:ext uri="{FF2B5EF4-FFF2-40B4-BE49-F238E27FC236}">
              <a16:creationId xmlns:a16="http://schemas.microsoft.com/office/drawing/2014/main" id="{00000000-0008-0000-0200-000014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69" name="AutoShape 68">
          <a:extLst>
            <a:ext uri="{FF2B5EF4-FFF2-40B4-BE49-F238E27FC236}">
              <a16:creationId xmlns:a16="http://schemas.microsoft.com/office/drawing/2014/main" id="{00000000-0008-0000-0200-000015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70" name="AutoShape 69">
          <a:extLst>
            <a:ext uri="{FF2B5EF4-FFF2-40B4-BE49-F238E27FC236}">
              <a16:creationId xmlns:a16="http://schemas.microsoft.com/office/drawing/2014/main" id="{00000000-0008-0000-0200-000016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71" name="AutoShape 70">
          <a:extLst>
            <a:ext uri="{FF2B5EF4-FFF2-40B4-BE49-F238E27FC236}">
              <a16:creationId xmlns:a16="http://schemas.microsoft.com/office/drawing/2014/main" id="{00000000-0008-0000-0200-000017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72" name="AutoShape 71">
          <a:extLst>
            <a:ext uri="{FF2B5EF4-FFF2-40B4-BE49-F238E27FC236}">
              <a16:creationId xmlns:a16="http://schemas.microsoft.com/office/drawing/2014/main" id="{00000000-0008-0000-0200-000018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73" name="AutoShape 72">
          <a:extLst>
            <a:ext uri="{FF2B5EF4-FFF2-40B4-BE49-F238E27FC236}">
              <a16:creationId xmlns:a16="http://schemas.microsoft.com/office/drawing/2014/main" id="{00000000-0008-0000-0200-000019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74" name="AutoShape 73">
          <a:extLst>
            <a:ext uri="{FF2B5EF4-FFF2-40B4-BE49-F238E27FC236}">
              <a16:creationId xmlns:a16="http://schemas.microsoft.com/office/drawing/2014/main" id="{00000000-0008-0000-0200-00001A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75" name="AutoShape 74">
          <a:extLst>
            <a:ext uri="{FF2B5EF4-FFF2-40B4-BE49-F238E27FC236}">
              <a16:creationId xmlns:a16="http://schemas.microsoft.com/office/drawing/2014/main" id="{00000000-0008-0000-0200-00001B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76" name="AutoShape 75">
          <a:extLst>
            <a:ext uri="{FF2B5EF4-FFF2-40B4-BE49-F238E27FC236}">
              <a16:creationId xmlns:a16="http://schemas.microsoft.com/office/drawing/2014/main" id="{00000000-0008-0000-0200-00001C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77" name="AutoShape 76">
          <a:extLst>
            <a:ext uri="{FF2B5EF4-FFF2-40B4-BE49-F238E27FC236}">
              <a16:creationId xmlns:a16="http://schemas.microsoft.com/office/drawing/2014/main" id="{00000000-0008-0000-0200-00001D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78" name="AutoShape 77">
          <a:extLst>
            <a:ext uri="{FF2B5EF4-FFF2-40B4-BE49-F238E27FC236}">
              <a16:creationId xmlns:a16="http://schemas.microsoft.com/office/drawing/2014/main" id="{00000000-0008-0000-0200-00001E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79" name="AutoShape 78">
          <a:extLst>
            <a:ext uri="{FF2B5EF4-FFF2-40B4-BE49-F238E27FC236}">
              <a16:creationId xmlns:a16="http://schemas.microsoft.com/office/drawing/2014/main" id="{00000000-0008-0000-0200-00001F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80" name="AutoShape 79">
          <a:extLst>
            <a:ext uri="{FF2B5EF4-FFF2-40B4-BE49-F238E27FC236}">
              <a16:creationId xmlns:a16="http://schemas.microsoft.com/office/drawing/2014/main" id="{00000000-0008-0000-0200-000020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81" name="AutoShape 80">
          <a:extLst>
            <a:ext uri="{FF2B5EF4-FFF2-40B4-BE49-F238E27FC236}">
              <a16:creationId xmlns:a16="http://schemas.microsoft.com/office/drawing/2014/main" id="{00000000-0008-0000-0200-000021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82" name="AutoShape 81">
          <a:extLst>
            <a:ext uri="{FF2B5EF4-FFF2-40B4-BE49-F238E27FC236}">
              <a16:creationId xmlns:a16="http://schemas.microsoft.com/office/drawing/2014/main" id="{00000000-0008-0000-0200-000022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83" name="AutoShape 82">
          <a:extLst>
            <a:ext uri="{FF2B5EF4-FFF2-40B4-BE49-F238E27FC236}">
              <a16:creationId xmlns:a16="http://schemas.microsoft.com/office/drawing/2014/main" id="{00000000-0008-0000-0200-000023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84" name="AutoShape 83">
          <a:extLst>
            <a:ext uri="{FF2B5EF4-FFF2-40B4-BE49-F238E27FC236}">
              <a16:creationId xmlns:a16="http://schemas.microsoft.com/office/drawing/2014/main" id="{00000000-0008-0000-0200-000024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85" name="AutoShape 84">
          <a:extLst>
            <a:ext uri="{FF2B5EF4-FFF2-40B4-BE49-F238E27FC236}">
              <a16:creationId xmlns:a16="http://schemas.microsoft.com/office/drawing/2014/main" id="{00000000-0008-0000-0200-000025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86" name="AutoShape 85">
          <a:extLst>
            <a:ext uri="{FF2B5EF4-FFF2-40B4-BE49-F238E27FC236}">
              <a16:creationId xmlns:a16="http://schemas.microsoft.com/office/drawing/2014/main" id="{00000000-0008-0000-0200-000026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87" name="AutoShape 86">
          <a:extLst>
            <a:ext uri="{FF2B5EF4-FFF2-40B4-BE49-F238E27FC236}">
              <a16:creationId xmlns:a16="http://schemas.microsoft.com/office/drawing/2014/main" id="{00000000-0008-0000-0200-000027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88" name="AutoShape 87">
          <a:extLst>
            <a:ext uri="{FF2B5EF4-FFF2-40B4-BE49-F238E27FC236}">
              <a16:creationId xmlns:a16="http://schemas.microsoft.com/office/drawing/2014/main" id="{00000000-0008-0000-0200-000028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89" name="AutoShape 88">
          <a:extLst>
            <a:ext uri="{FF2B5EF4-FFF2-40B4-BE49-F238E27FC236}">
              <a16:creationId xmlns:a16="http://schemas.microsoft.com/office/drawing/2014/main" id="{00000000-0008-0000-0200-000029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90" name="AutoShape 89">
          <a:extLst>
            <a:ext uri="{FF2B5EF4-FFF2-40B4-BE49-F238E27FC236}">
              <a16:creationId xmlns:a16="http://schemas.microsoft.com/office/drawing/2014/main" id="{00000000-0008-0000-0200-00002A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91" name="AutoShape 90">
          <a:extLst>
            <a:ext uri="{FF2B5EF4-FFF2-40B4-BE49-F238E27FC236}">
              <a16:creationId xmlns:a16="http://schemas.microsoft.com/office/drawing/2014/main" id="{00000000-0008-0000-0200-00002B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92" name="AutoShape 91">
          <a:extLst>
            <a:ext uri="{FF2B5EF4-FFF2-40B4-BE49-F238E27FC236}">
              <a16:creationId xmlns:a16="http://schemas.microsoft.com/office/drawing/2014/main" id="{00000000-0008-0000-0200-00002C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93" name="AutoShape 92">
          <a:extLst>
            <a:ext uri="{FF2B5EF4-FFF2-40B4-BE49-F238E27FC236}">
              <a16:creationId xmlns:a16="http://schemas.microsoft.com/office/drawing/2014/main" id="{00000000-0008-0000-0200-00002D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94" name="AutoShape 93">
          <a:extLst>
            <a:ext uri="{FF2B5EF4-FFF2-40B4-BE49-F238E27FC236}">
              <a16:creationId xmlns:a16="http://schemas.microsoft.com/office/drawing/2014/main" id="{00000000-0008-0000-0200-00002E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95" name="AutoShape 94">
          <a:extLst>
            <a:ext uri="{FF2B5EF4-FFF2-40B4-BE49-F238E27FC236}">
              <a16:creationId xmlns:a16="http://schemas.microsoft.com/office/drawing/2014/main" id="{00000000-0008-0000-0200-00002F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96" name="AutoShape 95">
          <a:extLst>
            <a:ext uri="{FF2B5EF4-FFF2-40B4-BE49-F238E27FC236}">
              <a16:creationId xmlns:a16="http://schemas.microsoft.com/office/drawing/2014/main" id="{00000000-0008-0000-0200-000030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97" name="AutoShape 96">
          <a:extLst>
            <a:ext uri="{FF2B5EF4-FFF2-40B4-BE49-F238E27FC236}">
              <a16:creationId xmlns:a16="http://schemas.microsoft.com/office/drawing/2014/main" id="{00000000-0008-0000-0200-000031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98" name="AutoShape 97">
          <a:extLst>
            <a:ext uri="{FF2B5EF4-FFF2-40B4-BE49-F238E27FC236}">
              <a16:creationId xmlns:a16="http://schemas.microsoft.com/office/drawing/2014/main" id="{00000000-0008-0000-0200-000032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099" name="AutoShape 98">
          <a:extLst>
            <a:ext uri="{FF2B5EF4-FFF2-40B4-BE49-F238E27FC236}">
              <a16:creationId xmlns:a16="http://schemas.microsoft.com/office/drawing/2014/main" id="{00000000-0008-0000-0200-000033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00" name="AutoShape 99">
          <a:extLst>
            <a:ext uri="{FF2B5EF4-FFF2-40B4-BE49-F238E27FC236}">
              <a16:creationId xmlns:a16="http://schemas.microsoft.com/office/drawing/2014/main" id="{00000000-0008-0000-0200-000034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01" name="AutoShape 100">
          <a:extLst>
            <a:ext uri="{FF2B5EF4-FFF2-40B4-BE49-F238E27FC236}">
              <a16:creationId xmlns:a16="http://schemas.microsoft.com/office/drawing/2014/main" id="{00000000-0008-0000-0200-000035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02" name="AutoShape 101">
          <a:extLst>
            <a:ext uri="{FF2B5EF4-FFF2-40B4-BE49-F238E27FC236}">
              <a16:creationId xmlns:a16="http://schemas.microsoft.com/office/drawing/2014/main" id="{00000000-0008-0000-0200-000036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03" name="AutoShape 102">
          <a:extLst>
            <a:ext uri="{FF2B5EF4-FFF2-40B4-BE49-F238E27FC236}">
              <a16:creationId xmlns:a16="http://schemas.microsoft.com/office/drawing/2014/main" id="{00000000-0008-0000-0200-000037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04" name="AutoShape 103">
          <a:extLst>
            <a:ext uri="{FF2B5EF4-FFF2-40B4-BE49-F238E27FC236}">
              <a16:creationId xmlns:a16="http://schemas.microsoft.com/office/drawing/2014/main" id="{00000000-0008-0000-0200-000038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05" name="AutoShape 104">
          <a:extLst>
            <a:ext uri="{FF2B5EF4-FFF2-40B4-BE49-F238E27FC236}">
              <a16:creationId xmlns:a16="http://schemas.microsoft.com/office/drawing/2014/main" id="{00000000-0008-0000-0200-000039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06" name="AutoShape 105">
          <a:extLst>
            <a:ext uri="{FF2B5EF4-FFF2-40B4-BE49-F238E27FC236}">
              <a16:creationId xmlns:a16="http://schemas.microsoft.com/office/drawing/2014/main" id="{00000000-0008-0000-0200-00003A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07" name="AutoShape 106">
          <a:extLst>
            <a:ext uri="{FF2B5EF4-FFF2-40B4-BE49-F238E27FC236}">
              <a16:creationId xmlns:a16="http://schemas.microsoft.com/office/drawing/2014/main" id="{00000000-0008-0000-0200-00003B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08" name="AutoShape 107">
          <a:extLst>
            <a:ext uri="{FF2B5EF4-FFF2-40B4-BE49-F238E27FC236}">
              <a16:creationId xmlns:a16="http://schemas.microsoft.com/office/drawing/2014/main" id="{00000000-0008-0000-0200-00003C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09" name="AutoShape 108">
          <a:extLst>
            <a:ext uri="{FF2B5EF4-FFF2-40B4-BE49-F238E27FC236}">
              <a16:creationId xmlns:a16="http://schemas.microsoft.com/office/drawing/2014/main" id="{00000000-0008-0000-0200-00003D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10" name="AutoShape 109">
          <a:extLst>
            <a:ext uri="{FF2B5EF4-FFF2-40B4-BE49-F238E27FC236}">
              <a16:creationId xmlns:a16="http://schemas.microsoft.com/office/drawing/2014/main" id="{00000000-0008-0000-0200-00003E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11" name="AutoShape 110">
          <a:extLst>
            <a:ext uri="{FF2B5EF4-FFF2-40B4-BE49-F238E27FC236}">
              <a16:creationId xmlns:a16="http://schemas.microsoft.com/office/drawing/2014/main" id="{00000000-0008-0000-0200-00003F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12" name="AutoShape 111">
          <a:extLst>
            <a:ext uri="{FF2B5EF4-FFF2-40B4-BE49-F238E27FC236}">
              <a16:creationId xmlns:a16="http://schemas.microsoft.com/office/drawing/2014/main" id="{00000000-0008-0000-0200-000040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13" name="AutoShape 112">
          <a:extLst>
            <a:ext uri="{FF2B5EF4-FFF2-40B4-BE49-F238E27FC236}">
              <a16:creationId xmlns:a16="http://schemas.microsoft.com/office/drawing/2014/main" id="{00000000-0008-0000-0200-000041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14" name="AutoShape 113">
          <a:extLst>
            <a:ext uri="{FF2B5EF4-FFF2-40B4-BE49-F238E27FC236}">
              <a16:creationId xmlns:a16="http://schemas.microsoft.com/office/drawing/2014/main" id="{00000000-0008-0000-0200-000042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15" name="AutoShape 114">
          <a:extLst>
            <a:ext uri="{FF2B5EF4-FFF2-40B4-BE49-F238E27FC236}">
              <a16:creationId xmlns:a16="http://schemas.microsoft.com/office/drawing/2014/main" id="{00000000-0008-0000-0200-000043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16" name="AutoShape 115">
          <a:extLst>
            <a:ext uri="{FF2B5EF4-FFF2-40B4-BE49-F238E27FC236}">
              <a16:creationId xmlns:a16="http://schemas.microsoft.com/office/drawing/2014/main" id="{00000000-0008-0000-0200-000044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17" name="AutoShape 116">
          <a:extLst>
            <a:ext uri="{FF2B5EF4-FFF2-40B4-BE49-F238E27FC236}">
              <a16:creationId xmlns:a16="http://schemas.microsoft.com/office/drawing/2014/main" id="{00000000-0008-0000-0200-000045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18" name="AutoShape 117">
          <a:extLst>
            <a:ext uri="{FF2B5EF4-FFF2-40B4-BE49-F238E27FC236}">
              <a16:creationId xmlns:a16="http://schemas.microsoft.com/office/drawing/2014/main" id="{00000000-0008-0000-0200-000046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19" name="AutoShape 118">
          <a:extLst>
            <a:ext uri="{FF2B5EF4-FFF2-40B4-BE49-F238E27FC236}">
              <a16:creationId xmlns:a16="http://schemas.microsoft.com/office/drawing/2014/main" id="{00000000-0008-0000-0200-000047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20" name="AutoShape 119">
          <a:extLst>
            <a:ext uri="{FF2B5EF4-FFF2-40B4-BE49-F238E27FC236}">
              <a16:creationId xmlns:a16="http://schemas.microsoft.com/office/drawing/2014/main" id="{00000000-0008-0000-0200-000048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21" name="AutoShape 120">
          <a:extLst>
            <a:ext uri="{FF2B5EF4-FFF2-40B4-BE49-F238E27FC236}">
              <a16:creationId xmlns:a16="http://schemas.microsoft.com/office/drawing/2014/main" id="{00000000-0008-0000-0200-000049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22" name="AutoShape 121">
          <a:extLst>
            <a:ext uri="{FF2B5EF4-FFF2-40B4-BE49-F238E27FC236}">
              <a16:creationId xmlns:a16="http://schemas.microsoft.com/office/drawing/2014/main" id="{00000000-0008-0000-0200-00004A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23" name="AutoShape 122">
          <a:extLst>
            <a:ext uri="{FF2B5EF4-FFF2-40B4-BE49-F238E27FC236}">
              <a16:creationId xmlns:a16="http://schemas.microsoft.com/office/drawing/2014/main" id="{00000000-0008-0000-0200-00004B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24" name="AutoShape 123">
          <a:extLst>
            <a:ext uri="{FF2B5EF4-FFF2-40B4-BE49-F238E27FC236}">
              <a16:creationId xmlns:a16="http://schemas.microsoft.com/office/drawing/2014/main" id="{00000000-0008-0000-0200-00004C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25" name="AutoShape 124">
          <a:extLst>
            <a:ext uri="{FF2B5EF4-FFF2-40B4-BE49-F238E27FC236}">
              <a16:creationId xmlns:a16="http://schemas.microsoft.com/office/drawing/2014/main" id="{00000000-0008-0000-0200-00004D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26" name="AutoShape 125">
          <a:extLst>
            <a:ext uri="{FF2B5EF4-FFF2-40B4-BE49-F238E27FC236}">
              <a16:creationId xmlns:a16="http://schemas.microsoft.com/office/drawing/2014/main" id="{00000000-0008-0000-0200-00004E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27" name="AutoShape 126">
          <a:extLst>
            <a:ext uri="{FF2B5EF4-FFF2-40B4-BE49-F238E27FC236}">
              <a16:creationId xmlns:a16="http://schemas.microsoft.com/office/drawing/2014/main" id="{00000000-0008-0000-0200-00004F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28" name="AutoShape 127">
          <a:extLst>
            <a:ext uri="{FF2B5EF4-FFF2-40B4-BE49-F238E27FC236}">
              <a16:creationId xmlns:a16="http://schemas.microsoft.com/office/drawing/2014/main" id="{00000000-0008-0000-0200-000050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29" name="AutoShape 128">
          <a:extLst>
            <a:ext uri="{FF2B5EF4-FFF2-40B4-BE49-F238E27FC236}">
              <a16:creationId xmlns:a16="http://schemas.microsoft.com/office/drawing/2014/main" id="{00000000-0008-0000-0200-000051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30" name="AutoShape 129">
          <a:extLst>
            <a:ext uri="{FF2B5EF4-FFF2-40B4-BE49-F238E27FC236}">
              <a16:creationId xmlns:a16="http://schemas.microsoft.com/office/drawing/2014/main" id="{00000000-0008-0000-0200-000052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31" name="AutoShape 130">
          <a:extLst>
            <a:ext uri="{FF2B5EF4-FFF2-40B4-BE49-F238E27FC236}">
              <a16:creationId xmlns:a16="http://schemas.microsoft.com/office/drawing/2014/main" id="{00000000-0008-0000-0200-000053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32" name="AutoShape 131">
          <a:extLst>
            <a:ext uri="{FF2B5EF4-FFF2-40B4-BE49-F238E27FC236}">
              <a16:creationId xmlns:a16="http://schemas.microsoft.com/office/drawing/2014/main" id="{00000000-0008-0000-0200-000054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33" name="AutoShape 132">
          <a:extLst>
            <a:ext uri="{FF2B5EF4-FFF2-40B4-BE49-F238E27FC236}">
              <a16:creationId xmlns:a16="http://schemas.microsoft.com/office/drawing/2014/main" id="{00000000-0008-0000-0200-000055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34" name="AutoShape 133">
          <a:extLst>
            <a:ext uri="{FF2B5EF4-FFF2-40B4-BE49-F238E27FC236}">
              <a16:creationId xmlns:a16="http://schemas.microsoft.com/office/drawing/2014/main" id="{00000000-0008-0000-0200-000056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35" name="AutoShape 134">
          <a:extLst>
            <a:ext uri="{FF2B5EF4-FFF2-40B4-BE49-F238E27FC236}">
              <a16:creationId xmlns:a16="http://schemas.microsoft.com/office/drawing/2014/main" id="{00000000-0008-0000-0200-000057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36" name="AutoShape 135">
          <a:extLst>
            <a:ext uri="{FF2B5EF4-FFF2-40B4-BE49-F238E27FC236}">
              <a16:creationId xmlns:a16="http://schemas.microsoft.com/office/drawing/2014/main" id="{00000000-0008-0000-0200-000058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37" name="AutoShape 136">
          <a:extLst>
            <a:ext uri="{FF2B5EF4-FFF2-40B4-BE49-F238E27FC236}">
              <a16:creationId xmlns:a16="http://schemas.microsoft.com/office/drawing/2014/main" id="{00000000-0008-0000-0200-000059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38" name="AutoShape 137">
          <a:extLst>
            <a:ext uri="{FF2B5EF4-FFF2-40B4-BE49-F238E27FC236}">
              <a16:creationId xmlns:a16="http://schemas.microsoft.com/office/drawing/2014/main" id="{00000000-0008-0000-0200-00005A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39" name="AutoShape 138">
          <a:extLst>
            <a:ext uri="{FF2B5EF4-FFF2-40B4-BE49-F238E27FC236}">
              <a16:creationId xmlns:a16="http://schemas.microsoft.com/office/drawing/2014/main" id="{00000000-0008-0000-0200-00005B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40" name="AutoShape 139">
          <a:extLst>
            <a:ext uri="{FF2B5EF4-FFF2-40B4-BE49-F238E27FC236}">
              <a16:creationId xmlns:a16="http://schemas.microsoft.com/office/drawing/2014/main" id="{00000000-0008-0000-0200-00005C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41" name="AutoShape 140">
          <a:extLst>
            <a:ext uri="{FF2B5EF4-FFF2-40B4-BE49-F238E27FC236}">
              <a16:creationId xmlns:a16="http://schemas.microsoft.com/office/drawing/2014/main" id="{00000000-0008-0000-0200-00005D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42" name="AutoShape 141">
          <a:extLst>
            <a:ext uri="{FF2B5EF4-FFF2-40B4-BE49-F238E27FC236}">
              <a16:creationId xmlns:a16="http://schemas.microsoft.com/office/drawing/2014/main" id="{00000000-0008-0000-0200-00005E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43" name="AutoShape 142">
          <a:extLst>
            <a:ext uri="{FF2B5EF4-FFF2-40B4-BE49-F238E27FC236}">
              <a16:creationId xmlns:a16="http://schemas.microsoft.com/office/drawing/2014/main" id="{00000000-0008-0000-0200-00005F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44" name="AutoShape 143">
          <a:extLst>
            <a:ext uri="{FF2B5EF4-FFF2-40B4-BE49-F238E27FC236}">
              <a16:creationId xmlns:a16="http://schemas.microsoft.com/office/drawing/2014/main" id="{00000000-0008-0000-0200-000060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45" name="AutoShape 144">
          <a:extLst>
            <a:ext uri="{FF2B5EF4-FFF2-40B4-BE49-F238E27FC236}">
              <a16:creationId xmlns:a16="http://schemas.microsoft.com/office/drawing/2014/main" id="{00000000-0008-0000-0200-000061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46" name="AutoShape 145">
          <a:extLst>
            <a:ext uri="{FF2B5EF4-FFF2-40B4-BE49-F238E27FC236}">
              <a16:creationId xmlns:a16="http://schemas.microsoft.com/office/drawing/2014/main" id="{00000000-0008-0000-0200-000062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47" name="AutoShape 146">
          <a:extLst>
            <a:ext uri="{FF2B5EF4-FFF2-40B4-BE49-F238E27FC236}">
              <a16:creationId xmlns:a16="http://schemas.microsoft.com/office/drawing/2014/main" id="{00000000-0008-0000-0200-000063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48" name="AutoShape 147">
          <a:extLst>
            <a:ext uri="{FF2B5EF4-FFF2-40B4-BE49-F238E27FC236}">
              <a16:creationId xmlns:a16="http://schemas.microsoft.com/office/drawing/2014/main" id="{00000000-0008-0000-0200-000064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49" name="AutoShape 148">
          <a:extLst>
            <a:ext uri="{FF2B5EF4-FFF2-40B4-BE49-F238E27FC236}">
              <a16:creationId xmlns:a16="http://schemas.microsoft.com/office/drawing/2014/main" id="{00000000-0008-0000-0200-000065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50" name="AutoShape 149">
          <a:extLst>
            <a:ext uri="{FF2B5EF4-FFF2-40B4-BE49-F238E27FC236}">
              <a16:creationId xmlns:a16="http://schemas.microsoft.com/office/drawing/2014/main" id="{00000000-0008-0000-0200-000066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51" name="AutoShape 150">
          <a:extLst>
            <a:ext uri="{FF2B5EF4-FFF2-40B4-BE49-F238E27FC236}">
              <a16:creationId xmlns:a16="http://schemas.microsoft.com/office/drawing/2014/main" id="{00000000-0008-0000-0200-000067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52" name="AutoShape 151">
          <a:extLst>
            <a:ext uri="{FF2B5EF4-FFF2-40B4-BE49-F238E27FC236}">
              <a16:creationId xmlns:a16="http://schemas.microsoft.com/office/drawing/2014/main" id="{00000000-0008-0000-0200-000068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53" name="AutoShape 152">
          <a:extLst>
            <a:ext uri="{FF2B5EF4-FFF2-40B4-BE49-F238E27FC236}">
              <a16:creationId xmlns:a16="http://schemas.microsoft.com/office/drawing/2014/main" id="{00000000-0008-0000-0200-000069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54" name="AutoShape 153">
          <a:extLst>
            <a:ext uri="{FF2B5EF4-FFF2-40B4-BE49-F238E27FC236}">
              <a16:creationId xmlns:a16="http://schemas.microsoft.com/office/drawing/2014/main" id="{00000000-0008-0000-0200-00006A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55" name="AutoShape 154">
          <a:extLst>
            <a:ext uri="{FF2B5EF4-FFF2-40B4-BE49-F238E27FC236}">
              <a16:creationId xmlns:a16="http://schemas.microsoft.com/office/drawing/2014/main" id="{00000000-0008-0000-0200-00006B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56" name="AutoShape 155">
          <a:extLst>
            <a:ext uri="{FF2B5EF4-FFF2-40B4-BE49-F238E27FC236}">
              <a16:creationId xmlns:a16="http://schemas.microsoft.com/office/drawing/2014/main" id="{00000000-0008-0000-0200-00006C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57" name="AutoShape 156">
          <a:extLst>
            <a:ext uri="{FF2B5EF4-FFF2-40B4-BE49-F238E27FC236}">
              <a16:creationId xmlns:a16="http://schemas.microsoft.com/office/drawing/2014/main" id="{00000000-0008-0000-0200-00006D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58" name="AutoShape 157">
          <a:extLst>
            <a:ext uri="{FF2B5EF4-FFF2-40B4-BE49-F238E27FC236}">
              <a16:creationId xmlns:a16="http://schemas.microsoft.com/office/drawing/2014/main" id="{00000000-0008-0000-0200-00006E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59" name="AutoShape 158">
          <a:extLst>
            <a:ext uri="{FF2B5EF4-FFF2-40B4-BE49-F238E27FC236}">
              <a16:creationId xmlns:a16="http://schemas.microsoft.com/office/drawing/2014/main" id="{00000000-0008-0000-0200-00006F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60" name="AutoShape 159">
          <a:extLst>
            <a:ext uri="{FF2B5EF4-FFF2-40B4-BE49-F238E27FC236}">
              <a16:creationId xmlns:a16="http://schemas.microsoft.com/office/drawing/2014/main" id="{00000000-0008-0000-0200-000070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61" name="AutoShape 160">
          <a:extLst>
            <a:ext uri="{FF2B5EF4-FFF2-40B4-BE49-F238E27FC236}">
              <a16:creationId xmlns:a16="http://schemas.microsoft.com/office/drawing/2014/main" id="{00000000-0008-0000-0200-000071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62" name="AutoShape 1">
          <a:extLst>
            <a:ext uri="{FF2B5EF4-FFF2-40B4-BE49-F238E27FC236}">
              <a16:creationId xmlns:a16="http://schemas.microsoft.com/office/drawing/2014/main" id="{00000000-0008-0000-0200-000072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63" name="AutoShape 2">
          <a:extLst>
            <a:ext uri="{FF2B5EF4-FFF2-40B4-BE49-F238E27FC236}">
              <a16:creationId xmlns:a16="http://schemas.microsoft.com/office/drawing/2014/main" id="{00000000-0008-0000-0200-000073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64" name="AutoShape 3">
          <a:extLst>
            <a:ext uri="{FF2B5EF4-FFF2-40B4-BE49-F238E27FC236}">
              <a16:creationId xmlns:a16="http://schemas.microsoft.com/office/drawing/2014/main" id="{00000000-0008-0000-0200-000074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65" name="AutoShape 4">
          <a:extLst>
            <a:ext uri="{FF2B5EF4-FFF2-40B4-BE49-F238E27FC236}">
              <a16:creationId xmlns:a16="http://schemas.microsoft.com/office/drawing/2014/main" id="{00000000-0008-0000-0200-000075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66" name="AutoShape 5">
          <a:extLst>
            <a:ext uri="{FF2B5EF4-FFF2-40B4-BE49-F238E27FC236}">
              <a16:creationId xmlns:a16="http://schemas.microsoft.com/office/drawing/2014/main" id="{00000000-0008-0000-0200-000076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67" name="AutoShape 6">
          <a:extLst>
            <a:ext uri="{FF2B5EF4-FFF2-40B4-BE49-F238E27FC236}">
              <a16:creationId xmlns:a16="http://schemas.microsoft.com/office/drawing/2014/main" id="{00000000-0008-0000-0200-000077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68" name="AutoShape 7">
          <a:extLst>
            <a:ext uri="{FF2B5EF4-FFF2-40B4-BE49-F238E27FC236}">
              <a16:creationId xmlns:a16="http://schemas.microsoft.com/office/drawing/2014/main" id="{00000000-0008-0000-0200-000078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69" name="AutoShape 8">
          <a:extLst>
            <a:ext uri="{FF2B5EF4-FFF2-40B4-BE49-F238E27FC236}">
              <a16:creationId xmlns:a16="http://schemas.microsoft.com/office/drawing/2014/main" id="{00000000-0008-0000-0200-000079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70" name="AutoShape 9">
          <a:extLst>
            <a:ext uri="{FF2B5EF4-FFF2-40B4-BE49-F238E27FC236}">
              <a16:creationId xmlns:a16="http://schemas.microsoft.com/office/drawing/2014/main" id="{00000000-0008-0000-0200-00007A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71" name="AutoShape 10">
          <a:extLst>
            <a:ext uri="{FF2B5EF4-FFF2-40B4-BE49-F238E27FC236}">
              <a16:creationId xmlns:a16="http://schemas.microsoft.com/office/drawing/2014/main" id="{00000000-0008-0000-0200-00007B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72" name="AutoShape 11">
          <a:extLst>
            <a:ext uri="{FF2B5EF4-FFF2-40B4-BE49-F238E27FC236}">
              <a16:creationId xmlns:a16="http://schemas.microsoft.com/office/drawing/2014/main" id="{00000000-0008-0000-0200-00007C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73" name="AutoShape 12">
          <a:extLst>
            <a:ext uri="{FF2B5EF4-FFF2-40B4-BE49-F238E27FC236}">
              <a16:creationId xmlns:a16="http://schemas.microsoft.com/office/drawing/2014/main" id="{00000000-0008-0000-0200-00007D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74" name="AutoShape 13">
          <a:extLst>
            <a:ext uri="{FF2B5EF4-FFF2-40B4-BE49-F238E27FC236}">
              <a16:creationId xmlns:a16="http://schemas.microsoft.com/office/drawing/2014/main" id="{00000000-0008-0000-0200-00007E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75" name="AutoShape 14">
          <a:extLst>
            <a:ext uri="{FF2B5EF4-FFF2-40B4-BE49-F238E27FC236}">
              <a16:creationId xmlns:a16="http://schemas.microsoft.com/office/drawing/2014/main" id="{00000000-0008-0000-0200-00007F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76" name="AutoShape 15">
          <a:extLst>
            <a:ext uri="{FF2B5EF4-FFF2-40B4-BE49-F238E27FC236}">
              <a16:creationId xmlns:a16="http://schemas.microsoft.com/office/drawing/2014/main" id="{00000000-0008-0000-0200-000080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77" name="AutoShape 16">
          <a:extLst>
            <a:ext uri="{FF2B5EF4-FFF2-40B4-BE49-F238E27FC236}">
              <a16:creationId xmlns:a16="http://schemas.microsoft.com/office/drawing/2014/main" id="{00000000-0008-0000-0200-000081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78" name="AutoShape 17">
          <a:extLst>
            <a:ext uri="{FF2B5EF4-FFF2-40B4-BE49-F238E27FC236}">
              <a16:creationId xmlns:a16="http://schemas.microsoft.com/office/drawing/2014/main" id="{00000000-0008-0000-0200-000082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79" name="AutoShape 18">
          <a:extLst>
            <a:ext uri="{FF2B5EF4-FFF2-40B4-BE49-F238E27FC236}">
              <a16:creationId xmlns:a16="http://schemas.microsoft.com/office/drawing/2014/main" id="{00000000-0008-0000-0200-000083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80" name="AutoShape 19">
          <a:extLst>
            <a:ext uri="{FF2B5EF4-FFF2-40B4-BE49-F238E27FC236}">
              <a16:creationId xmlns:a16="http://schemas.microsoft.com/office/drawing/2014/main" id="{00000000-0008-0000-0200-000084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81" name="AutoShape 20">
          <a:extLst>
            <a:ext uri="{FF2B5EF4-FFF2-40B4-BE49-F238E27FC236}">
              <a16:creationId xmlns:a16="http://schemas.microsoft.com/office/drawing/2014/main" id="{00000000-0008-0000-0200-000085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82" name="AutoShape 21">
          <a:extLst>
            <a:ext uri="{FF2B5EF4-FFF2-40B4-BE49-F238E27FC236}">
              <a16:creationId xmlns:a16="http://schemas.microsoft.com/office/drawing/2014/main" id="{00000000-0008-0000-0200-000086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83" name="AutoShape 22">
          <a:extLst>
            <a:ext uri="{FF2B5EF4-FFF2-40B4-BE49-F238E27FC236}">
              <a16:creationId xmlns:a16="http://schemas.microsoft.com/office/drawing/2014/main" id="{00000000-0008-0000-0200-000087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84" name="AutoShape 23">
          <a:extLst>
            <a:ext uri="{FF2B5EF4-FFF2-40B4-BE49-F238E27FC236}">
              <a16:creationId xmlns:a16="http://schemas.microsoft.com/office/drawing/2014/main" id="{00000000-0008-0000-0200-000088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85" name="AutoShape 24">
          <a:extLst>
            <a:ext uri="{FF2B5EF4-FFF2-40B4-BE49-F238E27FC236}">
              <a16:creationId xmlns:a16="http://schemas.microsoft.com/office/drawing/2014/main" id="{00000000-0008-0000-0200-000089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86" name="AutoShape 25">
          <a:extLst>
            <a:ext uri="{FF2B5EF4-FFF2-40B4-BE49-F238E27FC236}">
              <a16:creationId xmlns:a16="http://schemas.microsoft.com/office/drawing/2014/main" id="{00000000-0008-0000-0200-00008A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87" name="AutoShape 26">
          <a:extLst>
            <a:ext uri="{FF2B5EF4-FFF2-40B4-BE49-F238E27FC236}">
              <a16:creationId xmlns:a16="http://schemas.microsoft.com/office/drawing/2014/main" id="{00000000-0008-0000-0200-00008B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88" name="AutoShape 27">
          <a:extLst>
            <a:ext uri="{FF2B5EF4-FFF2-40B4-BE49-F238E27FC236}">
              <a16:creationId xmlns:a16="http://schemas.microsoft.com/office/drawing/2014/main" id="{00000000-0008-0000-0200-00008C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89" name="AutoShape 28">
          <a:extLst>
            <a:ext uri="{FF2B5EF4-FFF2-40B4-BE49-F238E27FC236}">
              <a16:creationId xmlns:a16="http://schemas.microsoft.com/office/drawing/2014/main" id="{00000000-0008-0000-0200-00008D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90" name="AutoShape 29">
          <a:extLst>
            <a:ext uri="{FF2B5EF4-FFF2-40B4-BE49-F238E27FC236}">
              <a16:creationId xmlns:a16="http://schemas.microsoft.com/office/drawing/2014/main" id="{00000000-0008-0000-0200-00008E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91" name="AutoShape 30">
          <a:extLst>
            <a:ext uri="{FF2B5EF4-FFF2-40B4-BE49-F238E27FC236}">
              <a16:creationId xmlns:a16="http://schemas.microsoft.com/office/drawing/2014/main" id="{00000000-0008-0000-0200-00008F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92" name="AutoShape 31">
          <a:extLst>
            <a:ext uri="{FF2B5EF4-FFF2-40B4-BE49-F238E27FC236}">
              <a16:creationId xmlns:a16="http://schemas.microsoft.com/office/drawing/2014/main" id="{00000000-0008-0000-0200-000090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93" name="AutoShape 32">
          <a:extLst>
            <a:ext uri="{FF2B5EF4-FFF2-40B4-BE49-F238E27FC236}">
              <a16:creationId xmlns:a16="http://schemas.microsoft.com/office/drawing/2014/main" id="{00000000-0008-0000-0200-000091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94" name="AutoShape 33">
          <a:extLst>
            <a:ext uri="{FF2B5EF4-FFF2-40B4-BE49-F238E27FC236}">
              <a16:creationId xmlns:a16="http://schemas.microsoft.com/office/drawing/2014/main" id="{00000000-0008-0000-0200-000092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95" name="AutoShape 34">
          <a:extLst>
            <a:ext uri="{FF2B5EF4-FFF2-40B4-BE49-F238E27FC236}">
              <a16:creationId xmlns:a16="http://schemas.microsoft.com/office/drawing/2014/main" id="{00000000-0008-0000-0200-000093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96" name="AutoShape 35">
          <a:extLst>
            <a:ext uri="{FF2B5EF4-FFF2-40B4-BE49-F238E27FC236}">
              <a16:creationId xmlns:a16="http://schemas.microsoft.com/office/drawing/2014/main" id="{00000000-0008-0000-0200-000094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97" name="AutoShape 36">
          <a:extLst>
            <a:ext uri="{FF2B5EF4-FFF2-40B4-BE49-F238E27FC236}">
              <a16:creationId xmlns:a16="http://schemas.microsoft.com/office/drawing/2014/main" id="{00000000-0008-0000-0200-000095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98" name="AutoShape 37">
          <a:extLst>
            <a:ext uri="{FF2B5EF4-FFF2-40B4-BE49-F238E27FC236}">
              <a16:creationId xmlns:a16="http://schemas.microsoft.com/office/drawing/2014/main" id="{00000000-0008-0000-0200-000096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199" name="AutoShape 38">
          <a:extLst>
            <a:ext uri="{FF2B5EF4-FFF2-40B4-BE49-F238E27FC236}">
              <a16:creationId xmlns:a16="http://schemas.microsoft.com/office/drawing/2014/main" id="{00000000-0008-0000-0200-000097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00" name="AutoShape 39">
          <a:extLst>
            <a:ext uri="{FF2B5EF4-FFF2-40B4-BE49-F238E27FC236}">
              <a16:creationId xmlns:a16="http://schemas.microsoft.com/office/drawing/2014/main" id="{00000000-0008-0000-0200-000098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01" name="AutoShape 40">
          <a:extLst>
            <a:ext uri="{FF2B5EF4-FFF2-40B4-BE49-F238E27FC236}">
              <a16:creationId xmlns:a16="http://schemas.microsoft.com/office/drawing/2014/main" id="{00000000-0008-0000-0200-000099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02" name="AutoShape 41">
          <a:extLst>
            <a:ext uri="{FF2B5EF4-FFF2-40B4-BE49-F238E27FC236}">
              <a16:creationId xmlns:a16="http://schemas.microsoft.com/office/drawing/2014/main" id="{00000000-0008-0000-0200-00009A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03" name="AutoShape 42">
          <a:extLst>
            <a:ext uri="{FF2B5EF4-FFF2-40B4-BE49-F238E27FC236}">
              <a16:creationId xmlns:a16="http://schemas.microsoft.com/office/drawing/2014/main" id="{00000000-0008-0000-0200-00009B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04" name="AutoShape 43">
          <a:extLst>
            <a:ext uri="{FF2B5EF4-FFF2-40B4-BE49-F238E27FC236}">
              <a16:creationId xmlns:a16="http://schemas.microsoft.com/office/drawing/2014/main" id="{00000000-0008-0000-0200-00009C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05" name="AutoShape 44">
          <a:extLst>
            <a:ext uri="{FF2B5EF4-FFF2-40B4-BE49-F238E27FC236}">
              <a16:creationId xmlns:a16="http://schemas.microsoft.com/office/drawing/2014/main" id="{00000000-0008-0000-0200-00009D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06" name="AutoShape 45">
          <a:extLst>
            <a:ext uri="{FF2B5EF4-FFF2-40B4-BE49-F238E27FC236}">
              <a16:creationId xmlns:a16="http://schemas.microsoft.com/office/drawing/2014/main" id="{00000000-0008-0000-0200-00009E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07" name="AutoShape 46">
          <a:extLst>
            <a:ext uri="{FF2B5EF4-FFF2-40B4-BE49-F238E27FC236}">
              <a16:creationId xmlns:a16="http://schemas.microsoft.com/office/drawing/2014/main" id="{00000000-0008-0000-0200-00009F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08" name="AutoShape 47">
          <a:extLst>
            <a:ext uri="{FF2B5EF4-FFF2-40B4-BE49-F238E27FC236}">
              <a16:creationId xmlns:a16="http://schemas.microsoft.com/office/drawing/2014/main" id="{00000000-0008-0000-0200-0000A0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09" name="AutoShape 48">
          <a:extLst>
            <a:ext uri="{FF2B5EF4-FFF2-40B4-BE49-F238E27FC236}">
              <a16:creationId xmlns:a16="http://schemas.microsoft.com/office/drawing/2014/main" id="{00000000-0008-0000-0200-0000A1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10" name="AutoShape 49">
          <a:extLst>
            <a:ext uri="{FF2B5EF4-FFF2-40B4-BE49-F238E27FC236}">
              <a16:creationId xmlns:a16="http://schemas.microsoft.com/office/drawing/2014/main" id="{00000000-0008-0000-0200-0000A2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11" name="AutoShape 50">
          <a:extLst>
            <a:ext uri="{FF2B5EF4-FFF2-40B4-BE49-F238E27FC236}">
              <a16:creationId xmlns:a16="http://schemas.microsoft.com/office/drawing/2014/main" id="{00000000-0008-0000-0200-0000A3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12" name="AutoShape 51">
          <a:extLst>
            <a:ext uri="{FF2B5EF4-FFF2-40B4-BE49-F238E27FC236}">
              <a16:creationId xmlns:a16="http://schemas.microsoft.com/office/drawing/2014/main" id="{00000000-0008-0000-0200-0000A4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13" name="AutoShape 52">
          <a:extLst>
            <a:ext uri="{FF2B5EF4-FFF2-40B4-BE49-F238E27FC236}">
              <a16:creationId xmlns:a16="http://schemas.microsoft.com/office/drawing/2014/main" id="{00000000-0008-0000-0200-0000A5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14" name="AutoShape 53">
          <a:extLst>
            <a:ext uri="{FF2B5EF4-FFF2-40B4-BE49-F238E27FC236}">
              <a16:creationId xmlns:a16="http://schemas.microsoft.com/office/drawing/2014/main" id="{00000000-0008-0000-0200-0000A6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15" name="AutoShape 54">
          <a:extLst>
            <a:ext uri="{FF2B5EF4-FFF2-40B4-BE49-F238E27FC236}">
              <a16:creationId xmlns:a16="http://schemas.microsoft.com/office/drawing/2014/main" id="{00000000-0008-0000-0200-0000A7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16" name="AutoShape 55">
          <a:extLst>
            <a:ext uri="{FF2B5EF4-FFF2-40B4-BE49-F238E27FC236}">
              <a16:creationId xmlns:a16="http://schemas.microsoft.com/office/drawing/2014/main" id="{00000000-0008-0000-0200-0000A8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17" name="AutoShape 56">
          <a:extLst>
            <a:ext uri="{FF2B5EF4-FFF2-40B4-BE49-F238E27FC236}">
              <a16:creationId xmlns:a16="http://schemas.microsoft.com/office/drawing/2014/main" id="{00000000-0008-0000-0200-0000A9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18" name="AutoShape 57">
          <a:extLst>
            <a:ext uri="{FF2B5EF4-FFF2-40B4-BE49-F238E27FC236}">
              <a16:creationId xmlns:a16="http://schemas.microsoft.com/office/drawing/2014/main" id="{00000000-0008-0000-0200-0000AA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19" name="AutoShape 58">
          <a:extLst>
            <a:ext uri="{FF2B5EF4-FFF2-40B4-BE49-F238E27FC236}">
              <a16:creationId xmlns:a16="http://schemas.microsoft.com/office/drawing/2014/main" id="{00000000-0008-0000-0200-0000AB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20" name="AutoShape 59">
          <a:extLst>
            <a:ext uri="{FF2B5EF4-FFF2-40B4-BE49-F238E27FC236}">
              <a16:creationId xmlns:a16="http://schemas.microsoft.com/office/drawing/2014/main" id="{00000000-0008-0000-0200-0000AC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21" name="AutoShape 60">
          <a:extLst>
            <a:ext uri="{FF2B5EF4-FFF2-40B4-BE49-F238E27FC236}">
              <a16:creationId xmlns:a16="http://schemas.microsoft.com/office/drawing/2014/main" id="{00000000-0008-0000-0200-0000AD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22" name="AutoShape 61">
          <a:extLst>
            <a:ext uri="{FF2B5EF4-FFF2-40B4-BE49-F238E27FC236}">
              <a16:creationId xmlns:a16="http://schemas.microsoft.com/office/drawing/2014/main" id="{00000000-0008-0000-0200-0000AE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23" name="AutoShape 62">
          <a:extLst>
            <a:ext uri="{FF2B5EF4-FFF2-40B4-BE49-F238E27FC236}">
              <a16:creationId xmlns:a16="http://schemas.microsoft.com/office/drawing/2014/main" id="{00000000-0008-0000-0200-0000AF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24" name="AutoShape 63">
          <a:extLst>
            <a:ext uri="{FF2B5EF4-FFF2-40B4-BE49-F238E27FC236}">
              <a16:creationId xmlns:a16="http://schemas.microsoft.com/office/drawing/2014/main" id="{00000000-0008-0000-0200-0000B0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25" name="AutoShape 64">
          <a:extLst>
            <a:ext uri="{FF2B5EF4-FFF2-40B4-BE49-F238E27FC236}">
              <a16:creationId xmlns:a16="http://schemas.microsoft.com/office/drawing/2014/main" id="{00000000-0008-0000-0200-0000B1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26" name="AutoShape 65">
          <a:extLst>
            <a:ext uri="{FF2B5EF4-FFF2-40B4-BE49-F238E27FC236}">
              <a16:creationId xmlns:a16="http://schemas.microsoft.com/office/drawing/2014/main" id="{00000000-0008-0000-0200-0000B2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27" name="AutoShape 66">
          <a:extLst>
            <a:ext uri="{FF2B5EF4-FFF2-40B4-BE49-F238E27FC236}">
              <a16:creationId xmlns:a16="http://schemas.microsoft.com/office/drawing/2014/main" id="{00000000-0008-0000-0200-0000B3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28" name="AutoShape 67">
          <a:extLst>
            <a:ext uri="{FF2B5EF4-FFF2-40B4-BE49-F238E27FC236}">
              <a16:creationId xmlns:a16="http://schemas.microsoft.com/office/drawing/2014/main" id="{00000000-0008-0000-0200-0000B4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29" name="AutoShape 68">
          <a:extLst>
            <a:ext uri="{FF2B5EF4-FFF2-40B4-BE49-F238E27FC236}">
              <a16:creationId xmlns:a16="http://schemas.microsoft.com/office/drawing/2014/main" id="{00000000-0008-0000-0200-0000B5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30" name="AutoShape 69">
          <a:extLst>
            <a:ext uri="{FF2B5EF4-FFF2-40B4-BE49-F238E27FC236}">
              <a16:creationId xmlns:a16="http://schemas.microsoft.com/office/drawing/2014/main" id="{00000000-0008-0000-0200-0000B6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31" name="AutoShape 70">
          <a:extLst>
            <a:ext uri="{FF2B5EF4-FFF2-40B4-BE49-F238E27FC236}">
              <a16:creationId xmlns:a16="http://schemas.microsoft.com/office/drawing/2014/main" id="{00000000-0008-0000-0200-0000B7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32" name="AutoShape 71">
          <a:extLst>
            <a:ext uri="{FF2B5EF4-FFF2-40B4-BE49-F238E27FC236}">
              <a16:creationId xmlns:a16="http://schemas.microsoft.com/office/drawing/2014/main" id="{00000000-0008-0000-0200-0000B8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33" name="AutoShape 72">
          <a:extLst>
            <a:ext uri="{FF2B5EF4-FFF2-40B4-BE49-F238E27FC236}">
              <a16:creationId xmlns:a16="http://schemas.microsoft.com/office/drawing/2014/main" id="{00000000-0008-0000-0200-0000B9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34" name="AutoShape 73">
          <a:extLst>
            <a:ext uri="{FF2B5EF4-FFF2-40B4-BE49-F238E27FC236}">
              <a16:creationId xmlns:a16="http://schemas.microsoft.com/office/drawing/2014/main" id="{00000000-0008-0000-0200-0000BA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35" name="AutoShape 74">
          <a:extLst>
            <a:ext uri="{FF2B5EF4-FFF2-40B4-BE49-F238E27FC236}">
              <a16:creationId xmlns:a16="http://schemas.microsoft.com/office/drawing/2014/main" id="{00000000-0008-0000-0200-0000BB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36" name="AutoShape 75">
          <a:extLst>
            <a:ext uri="{FF2B5EF4-FFF2-40B4-BE49-F238E27FC236}">
              <a16:creationId xmlns:a16="http://schemas.microsoft.com/office/drawing/2014/main" id="{00000000-0008-0000-0200-0000BC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37" name="AutoShape 76">
          <a:extLst>
            <a:ext uri="{FF2B5EF4-FFF2-40B4-BE49-F238E27FC236}">
              <a16:creationId xmlns:a16="http://schemas.microsoft.com/office/drawing/2014/main" id="{00000000-0008-0000-0200-0000BD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38" name="AutoShape 77">
          <a:extLst>
            <a:ext uri="{FF2B5EF4-FFF2-40B4-BE49-F238E27FC236}">
              <a16:creationId xmlns:a16="http://schemas.microsoft.com/office/drawing/2014/main" id="{00000000-0008-0000-0200-0000BE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39" name="AutoShape 78">
          <a:extLst>
            <a:ext uri="{FF2B5EF4-FFF2-40B4-BE49-F238E27FC236}">
              <a16:creationId xmlns:a16="http://schemas.microsoft.com/office/drawing/2014/main" id="{00000000-0008-0000-0200-0000BF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40" name="AutoShape 79">
          <a:extLst>
            <a:ext uri="{FF2B5EF4-FFF2-40B4-BE49-F238E27FC236}">
              <a16:creationId xmlns:a16="http://schemas.microsoft.com/office/drawing/2014/main" id="{00000000-0008-0000-0200-0000C0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41" name="AutoShape 80">
          <a:extLst>
            <a:ext uri="{FF2B5EF4-FFF2-40B4-BE49-F238E27FC236}">
              <a16:creationId xmlns:a16="http://schemas.microsoft.com/office/drawing/2014/main" id="{00000000-0008-0000-0200-0000C1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42" name="AutoShape 81">
          <a:extLst>
            <a:ext uri="{FF2B5EF4-FFF2-40B4-BE49-F238E27FC236}">
              <a16:creationId xmlns:a16="http://schemas.microsoft.com/office/drawing/2014/main" id="{00000000-0008-0000-0200-0000C2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43" name="AutoShape 82">
          <a:extLst>
            <a:ext uri="{FF2B5EF4-FFF2-40B4-BE49-F238E27FC236}">
              <a16:creationId xmlns:a16="http://schemas.microsoft.com/office/drawing/2014/main" id="{00000000-0008-0000-0200-0000C3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44" name="AutoShape 83">
          <a:extLst>
            <a:ext uri="{FF2B5EF4-FFF2-40B4-BE49-F238E27FC236}">
              <a16:creationId xmlns:a16="http://schemas.microsoft.com/office/drawing/2014/main" id="{00000000-0008-0000-0200-0000C4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45" name="AutoShape 84">
          <a:extLst>
            <a:ext uri="{FF2B5EF4-FFF2-40B4-BE49-F238E27FC236}">
              <a16:creationId xmlns:a16="http://schemas.microsoft.com/office/drawing/2014/main" id="{00000000-0008-0000-0200-0000C5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46" name="AutoShape 85">
          <a:extLst>
            <a:ext uri="{FF2B5EF4-FFF2-40B4-BE49-F238E27FC236}">
              <a16:creationId xmlns:a16="http://schemas.microsoft.com/office/drawing/2014/main" id="{00000000-0008-0000-0200-0000C6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47" name="AutoShape 86">
          <a:extLst>
            <a:ext uri="{FF2B5EF4-FFF2-40B4-BE49-F238E27FC236}">
              <a16:creationId xmlns:a16="http://schemas.microsoft.com/office/drawing/2014/main" id="{00000000-0008-0000-0200-0000C7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48" name="AutoShape 87">
          <a:extLst>
            <a:ext uri="{FF2B5EF4-FFF2-40B4-BE49-F238E27FC236}">
              <a16:creationId xmlns:a16="http://schemas.microsoft.com/office/drawing/2014/main" id="{00000000-0008-0000-0200-0000C8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49" name="AutoShape 88">
          <a:extLst>
            <a:ext uri="{FF2B5EF4-FFF2-40B4-BE49-F238E27FC236}">
              <a16:creationId xmlns:a16="http://schemas.microsoft.com/office/drawing/2014/main" id="{00000000-0008-0000-0200-0000C9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50" name="AutoShape 89">
          <a:extLst>
            <a:ext uri="{FF2B5EF4-FFF2-40B4-BE49-F238E27FC236}">
              <a16:creationId xmlns:a16="http://schemas.microsoft.com/office/drawing/2014/main" id="{00000000-0008-0000-0200-0000CA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51" name="AutoShape 90">
          <a:extLst>
            <a:ext uri="{FF2B5EF4-FFF2-40B4-BE49-F238E27FC236}">
              <a16:creationId xmlns:a16="http://schemas.microsoft.com/office/drawing/2014/main" id="{00000000-0008-0000-0200-0000CB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52" name="AutoShape 91">
          <a:extLst>
            <a:ext uri="{FF2B5EF4-FFF2-40B4-BE49-F238E27FC236}">
              <a16:creationId xmlns:a16="http://schemas.microsoft.com/office/drawing/2014/main" id="{00000000-0008-0000-0200-0000CC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53" name="AutoShape 92">
          <a:extLst>
            <a:ext uri="{FF2B5EF4-FFF2-40B4-BE49-F238E27FC236}">
              <a16:creationId xmlns:a16="http://schemas.microsoft.com/office/drawing/2014/main" id="{00000000-0008-0000-0200-0000CD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54" name="AutoShape 93">
          <a:extLst>
            <a:ext uri="{FF2B5EF4-FFF2-40B4-BE49-F238E27FC236}">
              <a16:creationId xmlns:a16="http://schemas.microsoft.com/office/drawing/2014/main" id="{00000000-0008-0000-0200-0000CE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55" name="AutoShape 94">
          <a:extLst>
            <a:ext uri="{FF2B5EF4-FFF2-40B4-BE49-F238E27FC236}">
              <a16:creationId xmlns:a16="http://schemas.microsoft.com/office/drawing/2014/main" id="{00000000-0008-0000-0200-0000CF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56" name="AutoShape 95">
          <a:extLst>
            <a:ext uri="{FF2B5EF4-FFF2-40B4-BE49-F238E27FC236}">
              <a16:creationId xmlns:a16="http://schemas.microsoft.com/office/drawing/2014/main" id="{00000000-0008-0000-0200-0000D0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57" name="AutoShape 96">
          <a:extLst>
            <a:ext uri="{FF2B5EF4-FFF2-40B4-BE49-F238E27FC236}">
              <a16:creationId xmlns:a16="http://schemas.microsoft.com/office/drawing/2014/main" id="{00000000-0008-0000-0200-0000D1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58" name="AutoShape 97">
          <a:extLst>
            <a:ext uri="{FF2B5EF4-FFF2-40B4-BE49-F238E27FC236}">
              <a16:creationId xmlns:a16="http://schemas.microsoft.com/office/drawing/2014/main" id="{00000000-0008-0000-0200-0000D2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59" name="AutoShape 98">
          <a:extLst>
            <a:ext uri="{FF2B5EF4-FFF2-40B4-BE49-F238E27FC236}">
              <a16:creationId xmlns:a16="http://schemas.microsoft.com/office/drawing/2014/main" id="{00000000-0008-0000-0200-0000D3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60" name="AutoShape 99">
          <a:extLst>
            <a:ext uri="{FF2B5EF4-FFF2-40B4-BE49-F238E27FC236}">
              <a16:creationId xmlns:a16="http://schemas.microsoft.com/office/drawing/2014/main" id="{00000000-0008-0000-0200-0000D4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61" name="AutoShape 100">
          <a:extLst>
            <a:ext uri="{FF2B5EF4-FFF2-40B4-BE49-F238E27FC236}">
              <a16:creationId xmlns:a16="http://schemas.microsoft.com/office/drawing/2014/main" id="{00000000-0008-0000-0200-0000D5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62" name="AutoShape 101">
          <a:extLst>
            <a:ext uri="{FF2B5EF4-FFF2-40B4-BE49-F238E27FC236}">
              <a16:creationId xmlns:a16="http://schemas.microsoft.com/office/drawing/2014/main" id="{00000000-0008-0000-0200-0000D6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63" name="AutoShape 102">
          <a:extLst>
            <a:ext uri="{FF2B5EF4-FFF2-40B4-BE49-F238E27FC236}">
              <a16:creationId xmlns:a16="http://schemas.microsoft.com/office/drawing/2014/main" id="{00000000-0008-0000-0200-0000D7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64" name="AutoShape 103">
          <a:extLst>
            <a:ext uri="{FF2B5EF4-FFF2-40B4-BE49-F238E27FC236}">
              <a16:creationId xmlns:a16="http://schemas.microsoft.com/office/drawing/2014/main" id="{00000000-0008-0000-0200-0000D8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65" name="AutoShape 104">
          <a:extLst>
            <a:ext uri="{FF2B5EF4-FFF2-40B4-BE49-F238E27FC236}">
              <a16:creationId xmlns:a16="http://schemas.microsoft.com/office/drawing/2014/main" id="{00000000-0008-0000-0200-0000D9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66" name="AutoShape 105">
          <a:extLst>
            <a:ext uri="{FF2B5EF4-FFF2-40B4-BE49-F238E27FC236}">
              <a16:creationId xmlns:a16="http://schemas.microsoft.com/office/drawing/2014/main" id="{00000000-0008-0000-0200-0000DA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67" name="AutoShape 106">
          <a:extLst>
            <a:ext uri="{FF2B5EF4-FFF2-40B4-BE49-F238E27FC236}">
              <a16:creationId xmlns:a16="http://schemas.microsoft.com/office/drawing/2014/main" id="{00000000-0008-0000-0200-0000DB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68" name="AutoShape 107">
          <a:extLst>
            <a:ext uri="{FF2B5EF4-FFF2-40B4-BE49-F238E27FC236}">
              <a16:creationId xmlns:a16="http://schemas.microsoft.com/office/drawing/2014/main" id="{00000000-0008-0000-0200-0000DC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69" name="AutoShape 108">
          <a:extLst>
            <a:ext uri="{FF2B5EF4-FFF2-40B4-BE49-F238E27FC236}">
              <a16:creationId xmlns:a16="http://schemas.microsoft.com/office/drawing/2014/main" id="{00000000-0008-0000-0200-0000DD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70" name="AutoShape 109">
          <a:extLst>
            <a:ext uri="{FF2B5EF4-FFF2-40B4-BE49-F238E27FC236}">
              <a16:creationId xmlns:a16="http://schemas.microsoft.com/office/drawing/2014/main" id="{00000000-0008-0000-0200-0000DE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71" name="AutoShape 110">
          <a:extLst>
            <a:ext uri="{FF2B5EF4-FFF2-40B4-BE49-F238E27FC236}">
              <a16:creationId xmlns:a16="http://schemas.microsoft.com/office/drawing/2014/main" id="{00000000-0008-0000-0200-0000DF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72" name="AutoShape 111">
          <a:extLst>
            <a:ext uri="{FF2B5EF4-FFF2-40B4-BE49-F238E27FC236}">
              <a16:creationId xmlns:a16="http://schemas.microsoft.com/office/drawing/2014/main" id="{00000000-0008-0000-0200-0000E0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73" name="AutoShape 112">
          <a:extLst>
            <a:ext uri="{FF2B5EF4-FFF2-40B4-BE49-F238E27FC236}">
              <a16:creationId xmlns:a16="http://schemas.microsoft.com/office/drawing/2014/main" id="{00000000-0008-0000-0200-0000E1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74" name="AutoShape 113">
          <a:extLst>
            <a:ext uri="{FF2B5EF4-FFF2-40B4-BE49-F238E27FC236}">
              <a16:creationId xmlns:a16="http://schemas.microsoft.com/office/drawing/2014/main" id="{00000000-0008-0000-0200-0000E2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75" name="AutoShape 114">
          <a:extLst>
            <a:ext uri="{FF2B5EF4-FFF2-40B4-BE49-F238E27FC236}">
              <a16:creationId xmlns:a16="http://schemas.microsoft.com/office/drawing/2014/main" id="{00000000-0008-0000-0200-0000E3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76" name="AutoShape 115">
          <a:extLst>
            <a:ext uri="{FF2B5EF4-FFF2-40B4-BE49-F238E27FC236}">
              <a16:creationId xmlns:a16="http://schemas.microsoft.com/office/drawing/2014/main" id="{00000000-0008-0000-0200-0000E4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77" name="AutoShape 116">
          <a:extLst>
            <a:ext uri="{FF2B5EF4-FFF2-40B4-BE49-F238E27FC236}">
              <a16:creationId xmlns:a16="http://schemas.microsoft.com/office/drawing/2014/main" id="{00000000-0008-0000-0200-0000E5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78" name="AutoShape 117">
          <a:extLst>
            <a:ext uri="{FF2B5EF4-FFF2-40B4-BE49-F238E27FC236}">
              <a16:creationId xmlns:a16="http://schemas.microsoft.com/office/drawing/2014/main" id="{00000000-0008-0000-0200-0000E6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79" name="AutoShape 118">
          <a:extLst>
            <a:ext uri="{FF2B5EF4-FFF2-40B4-BE49-F238E27FC236}">
              <a16:creationId xmlns:a16="http://schemas.microsoft.com/office/drawing/2014/main" id="{00000000-0008-0000-0200-0000E7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80" name="AutoShape 119">
          <a:extLst>
            <a:ext uri="{FF2B5EF4-FFF2-40B4-BE49-F238E27FC236}">
              <a16:creationId xmlns:a16="http://schemas.microsoft.com/office/drawing/2014/main" id="{00000000-0008-0000-0200-0000E8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81" name="AutoShape 120">
          <a:extLst>
            <a:ext uri="{FF2B5EF4-FFF2-40B4-BE49-F238E27FC236}">
              <a16:creationId xmlns:a16="http://schemas.microsoft.com/office/drawing/2014/main" id="{00000000-0008-0000-0200-0000E9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82" name="AutoShape 121">
          <a:extLst>
            <a:ext uri="{FF2B5EF4-FFF2-40B4-BE49-F238E27FC236}">
              <a16:creationId xmlns:a16="http://schemas.microsoft.com/office/drawing/2014/main" id="{00000000-0008-0000-0200-0000EA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83" name="AutoShape 122">
          <a:extLst>
            <a:ext uri="{FF2B5EF4-FFF2-40B4-BE49-F238E27FC236}">
              <a16:creationId xmlns:a16="http://schemas.microsoft.com/office/drawing/2014/main" id="{00000000-0008-0000-0200-0000EB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84" name="AutoShape 123">
          <a:extLst>
            <a:ext uri="{FF2B5EF4-FFF2-40B4-BE49-F238E27FC236}">
              <a16:creationId xmlns:a16="http://schemas.microsoft.com/office/drawing/2014/main" id="{00000000-0008-0000-0200-0000EC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85" name="AutoShape 124">
          <a:extLst>
            <a:ext uri="{FF2B5EF4-FFF2-40B4-BE49-F238E27FC236}">
              <a16:creationId xmlns:a16="http://schemas.microsoft.com/office/drawing/2014/main" id="{00000000-0008-0000-0200-0000ED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86" name="AutoShape 125">
          <a:extLst>
            <a:ext uri="{FF2B5EF4-FFF2-40B4-BE49-F238E27FC236}">
              <a16:creationId xmlns:a16="http://schemas.microsoft.com/office/drawing/2014/main" id="{00000000-0008-0000-0200-0000EE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87" name="AutoShape 126">
          <a:extLst>
            <a:ext uri="{FF2B5EF4-FFF2-40B4-BE49-F238E27FC236}">
              <a16:creationId xmlns:a16="http://schemas.microsoft.com/office/drawing/2014/main" id="{00000000-0008-0000-0200-0000EF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88" name="AutoShape 127">
          <a:extLst>
            <a:ext uri="{FF2B5EF4-FFF2-40B4-BE49-F238E27FC236}">
              <a16:creationId xmlns:a16="http://schemas.microsoft.com/office/drawing/2014/main" id="{00000000-0008-0000-0200-0000F0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89" name="AutoShape 128">
          <a:extLst>
            <a:ext uri="{FF2B5EF4-FFF2-40B4-BE49-F238E27FC236}">
              <a16:creationId xmlns:a16="http://schemas.microsoft.com/office/drawing/2014/main" id="{00000000-0008-0000-0200-0000F1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90" name="AutoShape 129">
          <a:extLst>
            <a:ext uri="{FF2B5EF4-FFF2-40B4-BE49-F238E27FC236}">
              <a16:creationId xmlns:a16="http://schemas.microsoft.com/office/drawing/2014/main" id="{00000000-0008-0000-0200-0000F2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91" name="AutoShape 130">
          <a:extLst>
            <a:ext uri="{FF2B5EF4-FFF2-40B4-BE49-F238E27FC236}">
              <a16:creationId xmlns:a16="http://schemas.microsoft.com/office/drawing/2014/main" id="{00000000-0008-0000-0200-0000F3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92" name="AutoShape 131">
          <a:extLst>
            <a:ext uri="{FF2B5EF4-FFF2-40B4-BE49-F238E27FC236}">
              <a16:creationId xmlns:a16="http://schemas.microsoft.com/office/drawing/2014/main" id="{00000000-0008-0000-0200-0000F4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93" name="AutoShape 132">
          <a:extLst>
            <a:ext uri="{FF2B5EF4-FFF2-40B4-BE49-F238E27FC236}">
              <a16:creationId xmlns:a16="http://schemas.microsoft.com/office/drawing/2014/main" id="{00000000-0008-0000-0200-0000F5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94" name="AutoShape 133">
          <a:extLst>
            <a:ext uri="{FF2B5EF4-FFF2-40B4-BE49-F238E27FC236}">
              <a16:creationId xmlns:a16="http://schemas.microsoft.com/office/drawing/2014/main" id="{00000000-0008-0000-0200-0000F6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95" name="AutoShape 134">
          <a:extLst>
            <a:ext uri="{FF2B5EF4-FFF2-40B4-BE49-F238E27FC236}">
              <a16:creationId xmlns:a16="http://schemas.microsoft.com/office/drawing/2014/main" id="{00000000-0008-0000-0200-0000F7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96" name="AutoShape 135">
          <a:extLst>
            <a:ext uri="{FF2B5EF4-FFF2-40B4-BE49-F238E27FC236}">
              <a16:creationId xmlns:a16="http://schemas.microsoft.com/office/drawing/2014/main" id="{00000000-0008-0000-0200-0000F8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97" name="AutoShape 136">
          <a:extLst>
            <a:ext uri="{FF2B5EF4-FFF2-40B4-BE49-F238E27FC236}">
              <a16:creationId xmlns:a16="http://schemas.microsoft.com/office/drawing/2014/main" id="{00000000-0008-0000-0200-0000F9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98" name="AutoShape 137">
          <a:extLst>
            <a:ext uri="{FF2B5EF4-FFF2-40B4-BE49-F238E27FC236}">
              <a16:creationId xmlns:a16="http://schemas.microsoft.com/office/drawing/2014/main" id="{00000000-0008-0000-0200-0000FA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299" name="AutoShape 138">
          <a:extLst>
            <a:ext uri="{FF2B5EF4-FFF2-40B4-BE49-F238E27FC236}">
              <a16:creationId xmlns:a16="http://schemas.microsoft.com/office/drawing/2014/main" id="{00000000-0008-0000-0200-0000FB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300" name="AutoShape 139">
          <a:extLst>
            <a:ext uri="{FF2B5EF4-FFF2-40B4-BE49-F238E27FC236}">
              <a16:creationId xmlns:a16="http://schemas.microsoft.com/office/drawing/2014/main" id="{00000000-0008-0000-0200-0000FC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301" name="AutoShape 140">
          <a:extLst>
            <a:ext uri="{FF2B5EF4-FFF2-40B4-BE49-F238E27FC236}">
              <a16:creationId xmlns:a16="http://schemas.microsoft.com/office/drawing/2014/main" id="{00000000-0008-0000-0200-0000FD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302" name="AutoShape 141">
          <a:extLst>
            <a:ext uri="{FF2B5EF4-FFF2-40B4-BE49-F238E27FC236}">
              <a16:creationId xmlns:a16="http://schemas.microsoft.com/office/drawing/2014/main" id="{00000000-0008-0000-0200-0000FE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303" name="AutoShape 142">
          <a:extLst>
            <a:ext uri="{FF2B5EF4-FFF2-40B4-BE49-F238E27FC236}">
              <a16:creationId xmlns:a16="http://schemas.microsoft.com/office/drawing/2014/main" id="{00000000-0008-0000-0200-0000FF08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304" name="AutoShape 143">
          <a:extLst>
            <a:ext uri="{FF2B5EF4-FFF2-40B4-BE49-F238E27FC236}">
              <a16:creationId xmlns:a16="http://schemas.microsoft.com/office/drawing/2014/main" id="{00000000-0008-0000-0200-00000009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305" name="AutoShape 144">
          <a:extLst>
            <a:ext uri="{FF2B5EF4-FFF2-40B4-BE49-F238E27FC236}">
              <a16:creationId xmlns:a16="http://schemas.microsoft.com/office/drawing/2014/main" id="{00000000-0008-0000-0200-00000109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306" name="AutoShape 145">
          <a:extLst>
            <a:ext uri="{FF2B5EF4-FFF2-40B4-BE49-F238E27FC236}">
              <a16:creationId xmlns:a16="http://schemas.microsoft.com/office/drawing/2014/main" id="{00000000-0008-0000-0200-00000209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307" name="AutoShape 146">
          <a:extLst>
            <a:ext uri="{FF2B5EF4-FFF2-40B4-BE49-F238E27FC236}">
              <a16:creationId xmlns:a16="http://schemas.microsoft.com/office/drawing/2014/main" id="{00000000-0008-0000-0200-00000309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308" name="AutoShape 147">
          <a:extLst>
            <a:ext uri="{FF2B5EF4-FFF2-40B4-BE49-F238E27FC236}">
              <a16:creationId xmlns:a16="http://schemas.microsoft.com/office/drawing/2014/main" id="{00000000-0008-0000-0200-00000409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309" name="AutoShape 148">
          <a:extLst>
            <a:ext uri="{FF2B5EF4-FFF2-40B4-BE49-F238E27FC236}">
              <a16:creationId xmlns:a16="http://schemas.microsoft.com/office/drawing/2014/main" id="{00000000-0008-0000-0200-00000509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310" name="AutoShape 149">
          <a:extLst>
            <a:ext uri="{FF2B5EF4-FFF2-40B4-BE49-F238E27FC236}">
              <a16:creationId xmlns:a16="http://schemas.microsoft.com/office/drawing/2014/main" id="{00000000-0008-0000-0200-00000609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311" name="AutoShape 150">
          <a:extLst>
            <a:ext uri="{FF2B5EF4-FFF2-40B4-BE49-F238E27FC236}">
              <a16:creationId xmlns:a16="http://schemas.microsoft.com/office/drawing/2014/main" id="{00000000-0008-0000-0200-00000709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312" name="AutoShape 151">
          <a:extLst>
            <a:ext uri="{FF2B5EF4-FFF2-40B4-BE49-F238E27FC236}">
              <a16:creationId xmlns:a16="http://schemas.microsoft.com/office/drawing/2014/main" id="{00000000-0008-0000-0200-00000809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313" name="AutoShape 152">
          <a:extLst>
            <a:ext uri="{FF2B5EF4-FFF2-40B4-BE49-F238E27FC236}">
              <a16:creationId xmlns:a16="http://schemas.microsoft.com/office/drawing/2014/main" id="{00000000-0008-0000-0200-00000909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2390775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314" name="AutoShape 153">
          <a:extLst>
            <a:ext uri="{FF2B5EF4-FFF2-40B4-BE49-F238E27FC236}">
              <a16:creationId xmlns:a16="http://schemas.microsoft.com/office/drawing/2014/main" id="{00000000-0008-0000-0200-00000A09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55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2371725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315" name="AutoShape 154">
          <a:extLst>
            <a:ext uri="{FF2B5EF4-FFF2-40B4-BE49-F238E27FC236}">
              <a16:creationId xmlns:a16="http://schemas.microsoft.com/office/drawing/2014/main" id="{00000000-0008-0000-0200-00000B09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22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316" name="AutoShape 155">
          <a:extLst>
            <a:ext uri="{FF2B5EF4-FFF2-40B4-BE49-F238E27FC236}">
              <a16:creationId xmlns:a16="http://schemas.microsoft.com/office/drawing/2014/main" id="{00000000-0008-0000-0200-00000C09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317" name="AutoShape 156">
          <a:extLst>
            <a:ext uri="{FF2B5EF4-FFF2-40B4-BE49-F238E27FC236}">
              <a16:creationId xmlns:a16="http://schemas.microsoft.com/office/drawing/2014/main" id="{00000000-0008-0000-0200-00000D09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2857500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318" name="AutoShape 157">
          <a:extLst>
            <a:ext uri="{FF2B5EF4-FFF2-40B4-BE49-F238E27FC236}">
              <a16:creationId xmlns:a16="http://schemas.microsoft.com/office/drawing/2014/main" id="{00000000-0008-0000-0200-00000E09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2876550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319" name="AutoShape 158">
          <a:extLst>
            <a:ext uri="{FF2B5EF4-FFF2-40B4-BE49-F238E27FC236}">
              <a16:creationId xmlns:a16="http://schemas.microsoft.com/office/drawing/2014/main" id="{00000000-0008-0000-0200-00000F09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2847975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320" name="AutoShape 159">
          <a:extLst>
            <a:ext uri="{FF2B5EF4-FFF2-40B4-BE49-F238E27FC236}">
              <a16:creationId xmlns:a16="http://schemas.microsoft.com/office/drawing/2014/main" id="{00000000-0008-0000-0200-00001009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2867025</xdr:colOff>
      <xdr:row>73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2321" name="AutoShape 160">
          <a:extLst>
            <a:ext uri="{FF2B5EF4-FFF2-40B4-BE49-F238E27FC236}">
              <a16:creationId xmlns:a16="http://schemas.microsoft.com/office/drawing/2014/main" id="{00000000-0008-0000-0200-000011090000}"/>
            </a:ext>
          </a:extLst>
        </xdr:cNvPr>
        <xdr:cNvSpPr>
          <a:spLocks/>
        </xdr:cNvSpPr>
      </xdr:nvSpPr>
      <xdr:spPr bwMode="auto">
        <a:xfrm>
          <a:off x="3952875" y="15966281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4"/>
  <sheetViews>
    <sheetView view="pageBreakPreview" topLeftCell="A65" zoomScaleNormal="100" zoomScaleSheetLayoutView="100" workbookViewId="0">
      <selection activeCell="F11" sqref="F11"/>
    </sheetView>
  </sheetViews>
  <sheetFormatPr defaultColWidth="9.140625" defaultRowHeight="15"/>
  <cols>
    <col min="1" max="1" width="4.85546875" style="18" customWidth="1"/>
    <col min="2" max="2" width="17.85546875" style="18" customWidth="1"/>
    <col min="3" max="3" width="15.140625" style="18" customWidth="1"/>
    <col min="4" max="4" width="15.42578125" style="18" customWidth="1"/>
    <col min="5" max="5" width="13.42578125" style="18" customWidth="1"/>
    <col min="6" max="6" width="7.42578125" style="18" customWidth="1"/>
    <col min="7" max="7" width="18.5703125" style="18" customWidth="1"/>
    <col min="8" max="8" width="19" style="18" customWidth="1"/>
    <col min="9" max="9" width="14.28515625" style="18" customWidth="1"/>
    <col min="10" max="10" width="7.7109375" style="18" customWidth="1"/>
    <col min="11" max="11" width="9" style="18" customWidth="1"/>
    <col min="12" max="16384" width="9.140625" style="18"/>
  </cols>
  <sheetData>
    <row r="1" spans="1:12" ht="15.75" thickBot="1">
      <c r="I1" s="275" t="s">
        <v>770</v>
      </c>
      <c r="J1" s="275"/>
      <c r="K1" s="275"/>
    </row>
    <row r="2" spans="1:12" ht="22.5" customHeight="1" thickBot="1">
      <c r="A2" s="276" t="s">
        <v>948</v>
      </c>
      <c r="B2" s="277"/>
      <c r="C2" s="277"/>
      <c r="D2" s="277"/>
      <c r="E2" s="277"/>
      <c r="F2" s="277"/>
      <c r="G2" s="277"/>
      <c r="H2" s="277"/>
      <c r="I2" s="277"/>
      <c r="J2" s="277"/>
      <c r="K2" s="278"/>
    </row>
    <row r="3" spans="1:12" ht="38.25" customHeight="1">
      <c r="A3" s="260" t="s">
        <v>45</v>
      </c>
      <c r="B3" s="260" t="s">
        <v>46</v>
      </c>
      <c r="C3" s="260" t="s">
        <v>47</v>
      </c>
      <c r="D3" s="260" t="s">
        <v>48</v>
      </c>
      <c r="E3" s="260" t="s">
        <v>49</v>
      </c>
      <c r="F3" s="260" t="s">
        <v>50</v>
      </c>
      <c r="G3" s="261" t="s">
        <v>51</v>
      </c>
      <c r="H3" s="261" t="s">
        <v>52</v>
      </c>
      <c r="I3" s="261" t="s">
        <v>53</v>
      </c>
      <c r="J3" s="261" t="s">
        <v>54</v>
      </c>
      <c r="K3" s="261" t="s">
        <v>55</v>
      </c>
    </row>
    <row r="4" spans="1:12" ht="37.15" customHeight="1">
      <c r="A4" s="244">
        <v>1</v>
      </c>
      <c r="B4" s="19" t="s">
        <v>56</v>
      </c>
      <c r="C4" s="19" t="s">
        <v>57</v>
      </c>
      <c r="D4" s="20" t="s">
        <v>58</v>
      </c>
      <c r="E4" s="20" t="s">
        <v>59</v>
      </c>
      <c r="F4" s="21" t="s">
        <v>60</v>
      </c>
      <c r="G4" s="22"/>
      <c r="H4" s="22"/>
      <c r="I4" s="22"/>
      <c r="J4" s="23">
        <v>41</v>
      </c>
      <c r="K4" s="23"/>
    </row>
    <row r="5" spans="1:12" ht="37.15" customHeight="1">
      <c r="A5" s="244">
        <v>2</v>
      </c>
      <c r="B5" s="19" t="s">
        <v>134</v>
      </c>
      <c r="C5" s="19" t="s">
        <v>61</v>
      </c>
      <c r="D5" s="20" t="s">
        <v>135</v>
      </c>
      <c r="E5" s="24">
        <v>366210739</v>
      </c>
      <c r="F5" s="21" t="s">
        <v>583</v>
      </c>
      <c r="G5" s="22" t="s">
        <v>62</v>
      </c>
      <c r="H5" s="22"/>
      <c r="I5" s="22"/>
      <c r="J5" s="23">
        <v>10</v>
      </c>
      <c r="K5" s="23"/>
    </row>
    <row r="6" spans="1:12" ht="37.15" customHeight="1">
      <c r="A6" s="244">
        <v>3</v>
      </c>
      <c r="B6" s="19" t="s">
        <v>63</v>
      </c>
      <c r="C6" s="19" t="s">
        <v>64</v>
      </c>
      <c r="D6" s="20" t="s">
        <v>65</v>
      </c>
      <c r="E6" s="24" t="s">
        <v>66</v>
      </c>
      <c r="F6" s="21" t="s">
        <v>67</v>
      </c>
      <c r="G6" s="22" t="s">
        <v>68</v>
      </c>
      <c r="H6" s="22"/>
      <c r="I6" s="22"/>
      <c r="J6" s="23">
        <v>24</v>
      </c>
      <c r="K6" s="23"/>
    </row>
    <row r="7" spans="1:12" ht="37.15" customHeight="1">
      <c r="A7" s="244">
        <v>4</v>
      </c>
      <c r="B7" s="19" t="s">
        <v>69</v>
      </c>
      <c r="C7" s="19" t="s">
        <v>70</v>
      </c>
      <c r="D7" s="20" t="s">
        <v>71</v>
      </c>
      <c r="E7" s="24">
        <v>280259672</v>
      </c>
      <c r="F7" s="21" t="s">
        <v>72</v>
      </c>
      <c r="G7" s="22" t="s">
        <v>73</v>
      </c>
      <c r="H7" s="22"/>
      <c r="I7" s="22"/>
      <c r="J7" s="23">
        <v>6</v>
      </c>
      <c r="K7" s="23"/>
    </row>
    <row r="8" spans="1:12" ht="37.15" customHeight="1">
      <c r="A8" s="244">
        <v>5</v>
      </c>
      <c r="B8" s="19" t="s">
        <v>74</v>
      </c>
      <c r="C8" s="19" t="s">
        <v>75</v>
      </c>
      <c r="D8" s="20" t="s">
        <v>76</v>
      </c>
      <c r="E8" s="24">
        <v>511353303</v>
      </c>
      <c r="F8" s="21" t="s">
        <v>77</v>
      </c>
      <c r="G8" s="22" t="s">
        <v>73</v>
      </c>
      <c r="H8" s="22"/>
      <c r="I8" s="22"/>
      <c r="J8" s="23">
        <v>7</v>
      </c>
      <c r="K8" s="23"/>
    </row>
    <row r="9" spans="1:12" ht="37.15" customHeight="1">
      <c r="A9" s="244">
        <v>6</v>
      </c>
      <c r="B9" s="19" t="s">
        <v>78</v>
      </c>
      <c r="C9" s="19" t="s">
        <v>79</v>
      </c>
      <c r="D9" s="20" t="s">
        <v>80</v>
      </c>
      <c r="E9" s="25" t="s">
        <v>81</v>
      </c>
      <c r="F9" s="21" t="s">
        <v>712</v>
      </c>
      <c r="G9" s="22" t="s">
        <v>82</v>
      </c>
      <c r="H9" s="22" t="s">
        <v>83</v>
      </c>
      <c r="I9" s="22" t="s">
        <v>742</v>
      </c>
      <c r="J9" s="23">
        <v>18</v>
      </c>
      <c r="K9" s="23"/>
    </row>
    <row r="10" spans="1:12" ht="37.15" customHeight="1">
      <c r="A10" s="244">
        <v>7</v>
      </c>
      <c r="B10" s="19" t="s">
        <v>97</v>
      </c>
      <c r="C10" s="19" t="s">
        <v>61</v>
      </c>
      <c r="D10" s="20" t="s">
        <v>602</v>
      </c>
      <c r="E10" s="26">
        <v>510993851</v>
      </c>
      <c r="F10" s="274" t="s">
        <v>956</v>
      </c>
      <c r="G10" s="22" t="s">
        <v>84</v>
      </c>
      <c r="H10" s="22"/>
      <c r="I10" s="22"/>
      <c r="J10" s="220">
        <v>59</v>
      </c>
      <c r="K10" s="274">
        <v>352</v>
      </c>
    </row>
    <row r="11" spans="1:12" ht="37.15" customHeight="1">
      <c r="A11" s="244">
        <v>8</v>
      </c>
      <c r="B11" s="19" t="s">
        <v>85</v>
      </c>
      <c r="C11" s="19" t="s">
        <v>86</v>
      </c>
      <c r="D11" s="20" t="s">
        <v>87</v>
      </c>
      <c r="E11" s="187">
        <v>281454571</v>
      </c>
      <c r="F11" s="21" t="s">
        <v>88</v>
      </c>
      <c r="G11" s="22" t="s">
        <v>84</v>
      </c>
      <c r="H11" s="22"/>
      <c r="I11" s="22"/>
      <c r="J11" s="28">
        <v>18</v>
      </c>
      <c r="K11" s="28">
        <v>94</v>
      </c>
    </row>
    <row r="12" spans="1:12" ht="37.15" customHeight="1">
      <c r="A12" s="244">
        <v>9</v>
      </c>
      <c r="B12" s="19" t="s">
        <v>89</v>
      </c>
      <c r="C12" s="19" t="s">
        <v>90</v>
      </c>
      <c r="D12" s="20" t="s">
        <v>91</v>
      </c>
      <c r="E12" s="20">
        <v>511380636</v>
      </c>
      <c r="F12" s="21" t="s">
        <v>88</v>
      </c>
      <c r="G12" s="22" t="s">
        <v>84</v>
      </c>
      <c r="H12" s="22"/>
      <c r="I12" s="22"/>
      <c r="J12" s="28">
        <v>10</v>
      </c>
      <c r="K12" s="28">
        <v>49</v>
      </c>
    </row>
    <row r="13" spans="1:12" ht="37.15" customHeight="1">
      <c r="A13" s="244">
        <v>10</v>
      </c>
      <c r="B13" s="19" t="s">
        <v>743</v>
      </c>
      <c r="C13" s="19" t="s">
        <v>92</v>
      </c>
      <c r="D13" s="20" t="s">
        <v>608</v>
      </c>
      <c r="E13" s="20">
        <v>510629230</v>
      </c>
      <c r="F13" s="21" t="s">
        <v>93</v>
      </c>
      <c r="G13" s="22" t="s">
        <v>84</v>
      </c>
      <c r="H13" s="22"/>
      <c r="I13" s="22"/>
      <c r="J13" s="28">
        <v>16</v>
      </c>
      <c r="K13" s="28">
        <v>62</v>
      </c>
    </row>
    <row r="14" spans="1:12" s="31" customFormat="1" ht="37.15" customHeight="1">
      <c r="A14" s="244">
        <v>11</v>
      </c>
      <c r="B14" s="19" t="s">
        <v>601</v>
      </c>
      <c r="C14" s="19" t="s">
        <v>605</v>
      </c>
      <c r="D14" s="23" t="s">
        <v>602</v>
      </c>
      <c r="E14" s="29" t="s">
        <v>603</v>
      </c>
      <c r="F14" s="21" t="s">
        <v>604</v>
      </c>
      <c r="G14" s="22" t="s">
        <v>84</v>
      </c>
      <c r="H14" s="22"/>
      <c r="I14" s="22"/>
      <c r="J14" s="23">
        <v>5</v>
      </c>
      <c r="K14" s="23">
        <v>40</v>
      </c>
      <c r="L14" s="30"/>
    </row>
  </sheetData>
  <mergeCells count="2">
    <mergeCell ref="I1:K1"/>
    <mergeCell ref="A2:K2"/>
  </mergeCells>
  <pageMargins left="0.24" right="0.17" top="0.38" bottom="0.35433070866141736" header="0.17" footer="0.31496062992125984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51"/>
  <sheetViews>
    <sheetView tabSelected="1" view="pageBreakPreview" zoomScale="82" zoomScaleNormal="82" zoomScaleSheetLayoutView="82" workbookViewId="0">
      <pane ySplit="3" topLeftCell="A4" activePane="bottomLeft" state="frozen"/>
      <selection activeCell="K1" sqref="K1"/>
      <selection pane="bottomLeft" activeCell="D8" sqref="D8"/>
    </sheetView>
  </sheetViews>
  <sheetFormatPr defaultColWidth="9.140625" defaultRowHeight="15"/>
  <cols>
    <col min="1" max="1" width="4.7109375" style="32" customWidth="1"/>
    <col min="2" max="2" width="14" style="32" customWidth="1"/>
    <col min="3" max="3" width="19.140625" style="32" customWidth="1"/>
    <col min="4" max="4" width="10.5703125" style="32" customWidth="1"/>
    <col min="5" max="5" width="10.7109375" style="32" customWidth="1"/>
    <col min="6" max="6" width="14.28515625" style="32" customWidth="1"/>
    <col min="7" max="7" width="9.140625" style="32" customWidth="1"/>
    <col min="8" max="8" width="18.7109375" style="33" customWidth="1"/>
    <col min="9" max="9" width="20.5703125" style="34" customWidth="1"/>
    <col min="10" max="10" width="13.28515625" style="32" customWidth="1"/>
    <col min="11" max="11" width="25.28515625" style="32" customWidth="1"/>
    <col min="12" max="12" width="18.42578125" style="32" customWidth="1"/>
    <col min="13" max="13" width="4.7109375" style="32" customWidth="1"/>
    <col min="14" max="14" width="18.42578125" style="32" customWidth="1"/>
    <col min="15" max="15" width="22.5703125" style="32" customWidth="1"/>
    <col min="16" max="16" width="20.7109375" style="32" customWidth="1"/>
    <col min="17" max="17" width="21.7109375" style="32" customWidth="1"/>
    <col min="18" max="21" width="14.5703125" style="32" customWidth="1"/>
    <col min="22" max="22" width="13" style="32" customWidth="1"/>
    <col min="23" max="23" width="14.5703125" style="32" customWidth="1"/>
    <col min="24" max="24" width="10" style="32" customWidth="1"/>
    <col min="25" max="25" width="10.5703125" style="32" customWidth="1"/>
    <col min="26" max="26" width="10.28515625" style="32" customWidth="1"/>
    <col min="27" max="16384" width="9.140625" style="32"/>
  </cols>
  <sheetData>
    <row r="1" spans="1:27" ht="15.75" thickBot="1">
      <c r="U1" s="283" t="s">
        <v>949</v>
      </c>
      <c r="V1" s="283"/>
      <c r="W1" s="283"/>
      <c r="X1" s="283"/>
      <c r="Y1" s="283"/>
      <c r="Z1" s="283"/>
    </row>
    <row r="2" spans="1:27" s="36" customFormat="1" ht="41.25" customHeight="1">
      <c r="A2" s="305" t="s">
        <v>8</v>
      </c>
      <c r="B2" s="297" t="s">
        <v>9</v>
      </c>
      <c r="C2" s="297" t="s">
        <v>10</v>
      </c>
      <c r="D2" s="297" t="s">
        <v>757</v>
      </c>
      <c r="E2" s="303" t="s">
        <v>607</v>
      </c>
      <c r="F2" s="297" t="s">
        <v>11</v>
      </c>
      <c r="G2" s="297" t="s">
        <v>12</v>
      </c>
      <c r="H2" s="299" t="s">
        <v>758</v>
      </c>
      <c r="I2" s="269" t="s">
        <v>642</v>
      </c>
      <c r="J2" s="303" t="s">
        <v>17</v>
      </c>
      <c r="K2" s="297" t="s">
        <v>13</v>
      </c>
      <c r="L2" s="301" t="s">
        <v>14</v>
      </c>
      <c r="M2" s="305" t="s">
        <v>8</v>
      </c>
      <c r="N2" s="35"/>
      <c r="O2" s="303" t="s">
        <v>15</v>
      </c>
      <c r="P2" s="303"/>
      <c r="Q2" s="303"/>
      <c r="R2" s="297" t="s">
        <v>16</v>
      </c>
      <c r="S2" s="297"/>
      <c r="T2" s="297"/>
      <c r="U2" s="297"/>
      <c r="V2" s="297"/>
      <c r="W2" s="297"/>
      <c r="X2" s="303" t="s">
        <v>18</v>
      </c>
      <c r="Y2" s="303" t="s">
        <v>19</v>
      </c>
      <c r="Z2" s="295" t="s">
        <v>20</v>
      </c>
    </row>
    <row r="3" spans="1:27" s="36" customFormat="1" ht="52.9" customHeight="1" thickBot="1">
      <c r="A3" s="306"/>
      <c r="B3" s="298"/>
      <c r="C3" s="298"/>
      <c r="D3" s="298"/>
      <c r="E3" s="304"/>
      <c r="F3" s="298"/>
      <c r="G3" s="298"/>
      <c r="H3" s="300"/>
      <c r="I3" s="270">
        <v>2020</v>
      </c>
      <c r="J3" s="304"/>
      <c r="K3" s="298"/>
      <c r="L3" s="302"/>
      <c r="M3" s="306"/>
      <c r="N3" s="37" t="s">
        <v>745</v>
      </c>
      <c r="O3" s="38" t="s">
        <v>21</v>
      </c>
      <c r="P3" s="38" t="s">
        <v>22</v>
      </c>
      <c r="Q3" s="38" t="s">
        <v>23</v>
      </c>
      <c r="R3" s="37" t="s">
        <v>24</v>
      </c>
      <c r="S3" s="37" t="s">
        <v>25</v>
      </c>
      <c r="T3" s="37" t="s">
        <v>26</v>
      </c>
      <c r="U3" s="37" t="s">
        <v>27</v>
      </c>
      <c r="V3" s="37" t="s">
        <v>28</v>
      </c>
      <c r="W3" s="37" t="s">
        <v>29</v>
      </c>
      <c r="X3" s="304"/>
      <c r="Y3" s="304"/>
      <c r="Z3" s="296"/>
    </row>
    <row r="4" spans="1:27" s="36" customFormat="1" ht="18" customHeight="1">
      <c r="A4" s="312" t="s">
        <v>97</v>
      </c>
      <c r="B4" s="312"/>
      <c r="C4" s="312"/>
      <c r="D4" s="312"/>
      <c r="E4" s="312"/>
      <c r="F4" s="312"/>
      <c r="G4" s="312"/>
      <c r="H4" s="73"/>
      <c r="I4" s="39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</row>
    <row r="5" spans="1:27" s="48" customFormat="1" ht="87.75" customHeight="1">
      <c r="A5" s="107">
        <v>1</v>
      </c>
      <c r="B5" s="40" t="s">
        <v>771</v>
      </c>
      <c r="C5" s="19" t="s">
        <v>30</v>
      </c>
      <c r="D5" s="19" t="s">
        <v>31</v>
      </c>
      <c r="E5" s="19" t="s">
        <v>32</v>
      </c>
      <c r="F5" s="183" t="s">
        <v>32</v>
      </c>
      <c r="G5" s="42">
        <v>1920</v>
      </c>
      <c r="H5" s="307"/>
      <c r="I5" s="44">
        <v>3993000</v>
      </c>
      <c r="J5" s="45">
        <v>1597.1</v>
      </c>
      <c r="K5" s="309" t="s">
        <v>33</v>
      </c>
      <c r="L5" s="40" t="s">
        <v>34</v>
      </c>
      <c r="M5" s="107">
        <v>1</v>
      </c>
      <c r="N5" s="40" t="s">
        <v>772</v>
      </c>
      <c r="O5" s="47" t="s">
        <v>35</v>
      </c>
      <c r="P5" s="47" t="s">
        <v>36</v>
      </c>
      <c r="Q5" s="47" t="s">
        <v>37</v>
      </c>
      <c r="R5" s="47" t="s">
        <v>38</v>
      </c>
      <c r="S5" s="47" t="s">
        <v>38</v>
      </c>
      <c r="T5" s="47" t="s">
        <v>38</v>
      </c>
      <c r="U5" s="47" t="s">
        <v>38</v>
      </c>
      <c r="V5" s="47" t="s">
        <v>39</v>
      </c>
      <c r="W5" s="47" t="s">
        <v>38</v>
      </c>
      <c r="X5" s="45">
        <v>3</v>
      </c>
      <c r="Y5" s="186" t="s">
        <v>31</v>
      </c>
      <c r="Z5" s="108" t="s">
        <v>32</v>
      </c>
    </row>
    <row r="6" spans="1:27" s="48" customFormat="1" ht="81" customHeight="1">
      <c r="A6" s="107">
        <v>2</v>
      </c>
      <c r="B6" s="40" t="s">
        <v>40</v>
      </c>
      <c r="C6" s="19" t="s">
        <v>30</v>
      </c>
      <c r="D6" s="19" t="s">
        <v>31</v>
      </c>
      <c r="E6" s="19" t="s">
        <v>32</v>
      </c>
      <c r="F6" s="183" t="s">
        <v>32</v>
      </c>
      <c r="G6" s="42">
        <v>1972</v>
      </c>
      <c r="H6" s="308"/>
      <c r="I6" s="43">
        <v>2054000</v>
      </c>
      <c r="J6" s="45">
        <v>520.9</v>
      </c>
      <c r="K6" s="310"/>
      <c r="L6" s="40" t="s">
        <v>34</v>
      </c>
      <c r="M6" s="107">
        <v>2</v>
      </c>
      <c r="N6" s="40"/>
      <c r="O6" s="47" t="s">
        <v>41</v>
      </c>
      <c r="P6" s="47" t="s">
        <v>42</v>
      </c>
      <c r="Q6" s="47" t="s">
        <v>43</v>
      </c>
      <c r="R6" s="47" t="s">
        <v>44</v>
      </c>
      <c r="S6" s="47" t="s">
        <v>38</v>
      </c>
      <c r="T6" s="47" t="s">
        <v>38</v>
      </c>
      <c r="U6" s="47" t="s">
        <v>38</v>
      </c>
      <c r="V6" s="47" t="s">
        <v>39</v>
      </c>
      <c r="W6" s="47" t="s">
        <v>38</v>
      </c>
      <c r="X6" s="45"/>
      <c r="Y6" s="186"/>
      <c r="Z6" s="108" t="s">
        <v>32</v>
      </c>
    </row>
    <row r="7" spans="1:27" s="51" customFormat="1" ht="90.75" customHeight="1">
      <c r="A7" s="107">
        <v>3</v>
      </c>
      <c r="B7" s="19" t="s">
        <v>236</v>
      </c>
      <c r="C7" s="19" t="s">
        <v>30</v>
      </c>
      <c r="D7" s="19" t="s">
        <v>31</v>
      </c>
      <c r="E7" s="19" t="s">
        <v>32</v>
      </c>
      <c r="F7" s="183" t="s">
        <v>32</v>
      </c>
      <c r="G7" s="49">
        <v>1975</v>
      </c>
      <c r="H7" s="43"/>
      <c r="I7" s="43">
        <v>1157000</v>
      </c>
      <c r="J7" s="19">
        <v>462.66</v>
      </c>
      <c r="K7" s="50" t="s">
        <v>237</v>
      </c>
      <c r="L7" s="19" t="s">
        <v>238</v>
      </c>
      <c r="M7" s="107">
        <v>3</v>
      </c>
      <c r="N7" s="19"/>
      <c r="O7" s="47" t="s">
        <v>239</v>
      </c>
      <c r="P7" s="47" t="s">
        <v>240</v>
      </c>
      <c r="Q7" s="47" t="s">
        <v>241</v>
      </c>
      <c r="R7" s="47" t="s">
        <v>38</v>
      </c>
      <c r="S7" s="47" t="s">
        <v>38</v>
      </c>
      <c r="T7" s="47" t="s">
        <v>38</v>
      </c>
      <c r="U7" s="47" t="s">
        <v>38</v>
      </c>
      <c r="V7" s="47" t="s">
        <v>39</v>
      </c>
      <c r="W7" s="47" t="s">
        <v>38</v>
      </c>
      <c r="X7" s="19">
        <v>1</v>
      </c>
      <c r="Y7" s="183" t="s">
        <v>32</v>
      </c>
      <c r="Z7" s="47" t="s">
        <v>32</v>
      </c>
    </row>
    <row r="8" spans="1:27" s="51" customFormat="1" ht="87.75" customHeight="1">
      <c r="A8" s="107">
        <v>4</v>
      </c>
      <c r="B8" s="19" t="s">
        <v>242</v>
      </c>
      <c r="C8" s="19" t="s">
        <v>30</v>
      </c>
      <c r="D8" s="19" t="s">
        <v>31</v>
      </c>
      <c r="E8" s="19" t="s">
        <v>32</v>
      </c>
      <c r="F8" s="183" t="s">
        <v>32</v>
      </c>
      <c r="G8" s="52">
        <v>1978</v>
      </c>
      <c r="H8" s="43"/>
      <c r="I8" s="43">
        <v>1763000</v>
      </c>
      <c r="J8" s="53">
        <v>705.29</v>
      </c>
      <c r="K8" s="50" t="s">
        <v>243</v>
      </c>
      <c r="L8" s="19" t="s">
        <v>244</v>
      </c>
      <c r="M8" s="107">
        <v>4</v>
      </c>
      <c r="N8" s="19"/>
      <c r="O8" s="47" t="s">
        <v>245</v>
      </c>
      <c r="P8" s="47" t="s">
        <v>246</v>
      </c>
      <c r="Q8" s="47" t="s">
        <v>247</v>
      </c>
      <c r="R8" s="47" t="s">
        <v>248</v>
      </c>
      <c r="S8" s="47" t="s">
        <v>38</v>
      </c>
      <c r="T8" s="47" t="s">
        <v>38</v>
      </c>
      <c r="U8" s="47" t="s">
        <v>38</v>
      </c>
      <c r="V8" s="47" t="s">
        <v>39</v>
      </c>
      <c r="W8" s="47" t="s">
        <v>38</v>
      </c>
      <c r="X8" s="53">
        <v>1</v>
      </c>
      <c r="Y8" s="53" t="s">
        <v>32</v>
      </c>
      <c r="Z8" s="47" t="s">
        <v>32</v>
      </c>
    </row>
    <row r="9" spans="1:27" s="51" customFormat="1" ht="87.75" customHeight="1">
      <c r="A9" s="107">
        <v>5</v>
      </c>
      <c r="B9" s="19" t="s">
        <v>249</v>
      </c>
      <c r="C9" s="19" t="s">
        <v>30</v>
      </c>
      <c r="D9" s="19" t="s">
        <v>31</v>
      </c>
      <c r="E9" s="19" t="s">
        <v>32</v>
      </c>
      <c r="F9" s="183" t="s">
        <v>32</v>
      </c>
      <c r="G9" s="49">
        <v>1983</v>
      </c>
      <c r="H9" s="43"/>
      <c r="I9" s="43">
        <v>1158000</v>
      </c>
      <c r="J9" s="19">
        <v>463.1</v>
      </c>
      <c r="K9" s="50" t="s">
        <v>250</v>
      </c>
      <c r="L9" s="19" t="s">
        <v>251</v>
      </c>
      <c r="M9" s="107">
        <v>5</v>
      </c>
      <c r="N9" s="19"/>
      <c r="O9" s="47" t="s">
        <v>252</v>
      </c>
      <c r="P9" s="47" t="s">
        <v>253</v>
      </c>
      <c r="Q9" s="47" t="s">
        <v>254</v>
      </c>
      <c r="R9" s="47" t="s">
        <v>248</v>
      </c>
      <c r="S9" s="47" t="s">
        <v>38</v>
      </c>
      <c r="T9" s="47" t="s">
        <v>38</v>
      </c>
      <c r="U9" s="47" t="s">
        <v>38</v>
      </c>
      <c r="V9" s="47" t="s">
        <v>39</v>
      </c>
      <c r="W9" s="47" t="s">
        <v>38</v>
      </c>
      <c r="X9" s="19">
        <v>2</v>
      </c>
      <c r="Y9" s="183" t="s">
        <v>32</v>
      </c>
      <c r="Z9" s="47" t="s">
        <v>32</v>
      </c>
    </row>
    <row r="10" spans="1:27" s="36" customFormat="1" ht="25.5" customHeight="1">
      <c r="A10" s="19"/>
      <c r="B10" s="294" t="s">
        <v>7</v>
      </c>
      <c r="C10" s="294"/>
      <c r="D10" s="82"/>
      <c r="E10" s="82"/>
      <c r="F10" s="82"/>
      <c r="G10" s="23"/>
      <c r="H10" s="117"/>
      <c r="I10" s="192">
        <f>SUM(I5:I9)</f>
        <v>10125000</v>
      </c>
      <c r="J10" s="23"/>
      <c r="K10" s="23"/>
      <c r="L10" s="23"/>
      <c r="M10" s="19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184"/>
      <c r="Z10" s="23"/>
    </row>
    <row r="11" spans="1:27">
      <c r="A11" s="314" t="s">
        <v>99</v>
      </c>
      <c r="B11" s="314"/>
      <c r="C11" s="314"/>
      <c r="D11" s="314"/>
      <c r="E11" s="314"/>
      <c r="F11" s="314"/>
      <c r="G11" s="314"/>
      <c r="H11" s="109"/>
      <c r="I11" s="110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</row>
    <row r="12" spans="1:27" ht="87" customHeight="1">
      <c r="A12" s="54">
        <v>1</v>
      </c>
      <c r="B12" s="40" t="s">
        <v>156</v>
      </c>
      <c r="C12" s="54" t="s">
        <v>30</v>
      </c>
      <c r="D12" s="54" t="s">
        <v>31</v>
      </c>
      <c r="E12" s="54" t="s">
        <v>32</v>
      </c>
      <c r="F12" s="54" t="s">
        <v>32</v>
      </c>
      <c r="G12" s="55">
        <v>1930</v>
      </c>
      <c r="H12" s="56"/>
      <c r="I12" s="115">
        <v>1361000</v>
      </c>
      <c r="J12" s="119">
        <v>544.20000000000005</v>
      </c>
      <c r="K12" s="219" t="s">
        <v>157</v>
      </c>
      <c r="L12" s="40" t="s">
        <v>158</v>
      </c>
      <c r="M12" s="54">
        <v>1</v>
      </c>
      <c r="N12" s="40"/>
      <c r="O12" s="54" t="s">
        <v>159</v>
      </c>
      <c r="P12" s="54" t="s">
        <v>160</v>
      </c>
      <c r="Q12" s="54" t="s">
        <v>161</v>
      </c>
      <c r="R12" s="54" t="s">
        <v>38</v>
      </c>
      <c r="S12" s="54" t="s">
        <v>38</v>
      </c>
      <c r="T12" s="54" t="s">
        <v>38</v>
      </c>
      <c r="U12" s="54" t="s">
        <v>38</v>
      </c>
      <c r="V12" s="54" t="s">
        <v>39</v>
      </c>
      <c r="W12" s="54" t="s">
        <v>38</v>
      </c>
      <c r="X12" s="53" t="s">
        <v>162</v>
      </c>
      <c r="Y12" s="53" t="s">
        <v>31</v>
      </c>
      <c r="Z12" s="54" t="s">
        <v>32</v>
      </c>
    </row>
    <row r="13" spans="1:27" ht="76.5" customHeight="1">
      <c r="A13" s="54">
        <v>2</v>
      </c>
      <c r="B13" s="40" t="s">
        <v>163</v>
      </c>
      <c r="C13" s="54" t="s">
        <v>164</v>
      </c>
      <c r="D13" s="54" t="s">
        <v>31</v>
      </c>
      <c r="E13" s="54" t="s">
        <v>32</v>
      </c>
      <c r="F13" s="54" t="s">
        <v>32</v>
      </c>
      <c r="G13" s="55">
        <v>1930</v>
      </c>
      <c r="H13" s="56">
        <v>61957.8</v>
      </c>
      <c r="I13" s="115"/>
      <c r="J13" s="119">
        <v>32.6</v>
      </c>
      <c r="K13" s="219" t="s">
        <v>165</v>
      </c>
      <c r="L13" s="40" t="s">
        <v>158</v>
      </c>
      <c r="M13" s="54">
        <v>2</v>
      </c>
      <c r="N13" s="40"/>
      <c r="O13" s="54" t="s">
        <v>159</v>
      </c>
      <c r="P13" s="54" t="s">
        <v>166</v>
      </c>
      <c r="Q13" s="54" t="s">
        <v>161</v>
      </c>
      <c r="R13" s="54" t="s">
        <v>38</v>
      </c>
      <c r="S13" s="54" t="s">
        <v>38</v>
      </c>
      <c r="T13" s="54" t="s">
        <v>38</v>
      </c>
      <c r="U13" s="54" t="s">
        <v>38</v>
      </c>
      <c r="V13" s="54" t="s">
        <v>39</v>
      </c>
      <c r="W13" s="54" t="s">
        <v>38</v>
      </c>
      <c r="X13" s="53">
        <v>1</v>
      </c>
      <c r="Y13" s="53" t="s">
        <v>32</v>
      </c>
      <c r="Z13" s="54" t="s">
        <v>32</v>
      </c>
    </row>
    <row r="14" spans="1:27" ht="87" customHeight="1">
      <c r="A14" s="54">
        <v>3</v>
      </c>
      <c r="B14" s="40" t="s">
        <v>167</v>
      </c>
      <c r="C14" s="54" t="s">
        <v>168</v>
      </c>
      <c r="D14" s="54" t="s">
        <v>31</v>
      </c>
      <c r="E14" s="54" t="s">
        <v>32</v>
      </c>
      <c r="F14" s="54" t="s">
        <v>32</v>
      </c>
      <c r="G14" s="55">
        <v>1972</v>
      </c>
      <c r="H14" s="56"/>
      <c r="I14" s="115">
        <v>392000</v>
      </c>
      <c r="J14" s="223" t="s">
        <v>173</v>
      </c>
      <c r="K14" s="219" t="s">
        <v>169</v>
      </c>
      <c r="L14" s="40" t="s">
        <v>158</v>
      </c>
      <c r="M14" s="54">
        <v>3</v>
      </c>
      <c r="N14" s="40"/>
      <c r="O14" s="54" t="s">
        <v>170</v>
      </c>
      <c r="P14" s="54" t="s">
        <v>171</v>
      </c>
      <c r="Q14" s="54" t="s">
        <v>172</v>
      </c>
      <c r="R14" s="54" t="s">
        <v>38</v>
      </c>
      <c r="S14" s="54" t="s">
        <v>38</v>
      </c>
      <c r="T14" s="54" t="s">
        <v>38</v>
      </c>
      <c r="U14" s="54" t="s">
        <v>38</v>
      </c>
      <c r="V14" s="54" t="s">
        <v>39</v>
      </c>
      <c r="W14" s="54" t="s">
        <v>38</v>
      </c>
      <c r="X14" s="53">
        <v>1</v>
      </c>
      <c r="Y14" s="53" t="s">
        <v>31</v>
      </c>
      <c r="Z14" s="54" t="s">
        <v>32</v>
      </c>
    </row>
    <row r="15" spans="1:27" ht="21" customHeight="1">
      <c r="A15" s="313" t="s">
        <v>7</v>
      </c>
      <c r="B15" s="313"/>
      <c r="C15" s="313"/>
      <c r="D15" s="57"/>
      <c r="E15" s="57"/>
      <c r="F15" s="57"/>
      <c r="G15" s="58"/>
      <c r="H15" s="112"/>
      <c r="I15" s="192">
        <f>I12+I14+H13</f>
        <v>1814957.8</v>
      </c>
      <c r="J15" s="224"/>
      <c r="K15" s="224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</row>
    <row r="16" spans="1:27" s="30" customFormat="1" ht="14.25" customHeight="1">
      <c r="A16" s="315" t="s">
        <v>78</v>
      </c>
      <c r="B16" s="315"/>
      <c r="C16" s="315"/>
      <c r="D16" s="315"/>
      <c r="E16" s="315"/>
      <c r="F16" s="315"/>
      <c r="G16" s="315"/>
      <c r="H16" s="59"/>
      <c r="I16" s="60"/>
      <c r="J16" s="60"/>
      <c r="K16" s="60"/>
      <c r="L16" s="62"/>
      <c r="M16" s="62"/>
      <c r="N16" s="62"/>
      <c r="O16" s="62"/>
      <c r="P16" s="62"/>
      <c r="Q16" s="62"/>
      <c r="R16" s="62"/>
      <c r="S16" s="61"/>
      <c r="T16" s="61"/>
      <c r="U16" s="61"/>
      <c r="V16" s="61"/>
      <c r="W16" s="61"/>
      <c r="X16" s="61"/>
      <c r="Y16" s="61"/>
      <c r="Z16" s="61"/>
      <c r="AA16" s="63"/>
    </row>
    <row r="17" spans="1:27" s="36" customFormat="1" ht="97.5" customHeight="1">
      <c r="A17" s="19">
        <v>1</v>
      </c>
      <c r="B17" s="40" t="s">
        <v>692</v>
      </c>
      <c r="C17" s="19" t="s">
        <v>763</v>
      </c>
      <c r="D17" s="19" t="s">
        <v>31</v>
      </c>
      <c r="E17" s="64" t="s">
        <v>32</v>
      </c>
      <c r="F17" s="23" t="s">
        <v>32</v>
      </c>
      <c r="G17" s="65">
        <v>2004</v>
      </c>
      <c r="H17" s="70"/>
      <c r="I17" s="225">
        <f>18547000+106261.21</f>
        <v>18653261.210000001</v>
      </c>
      <c r="J17" s="71" t="s">
        <v>185</v>
      </c>
      <c r="K17" s="219" t="s">
        <v>174</v>
      </c>
      <c r="L17" s="40" t="s">
        <v>175</v>
      </c>
      <c r="M17" s="19">
        <v>1</v>
      </c>
      <c r="N17" s="40"/>
      <c r="O17" s="53" t="s">
        <v>176</v>
      </c>
      <c r="P17" s="53" t="s">
        <v>177</v>
      </c>
      <c r="Q17" s="53" t="s">
        <v>178</v>
      </c>
      <c r="R17" s="19" t="s">
        <v>179</v>
      </c>
      <c r="S17" s="19" t="s">
        <v>180</v>
      </c>
      <c r="T17" s="19" t="s">
        <v>181</v>
      </c>
      <c r="U17" s="19" t="s">
        <v>182</v>
      </c>
      <c r="V17" s="19" t="s">
        <v>183</v>
      </c>
      <c r="W17" s="19" t="s">
        <v>184</v>
      </c>
      <c r="X17" s="47">
        <v>2</v>
      </c>
      <c r="Y17" s="181" t="s">
        <v>186</v>
      </c>
      <c r="Z17" s="47" t="s">
        <v>187</v>
      </c>
    </row>
    <row r="18" spans="1:27" s="36" customFormat="1" ht="76.5">
      <c r="A18" s="19">
        <v>2</v>
      </c>
      <c r="B18" s="40" t="s">
        <v>188</v>
      </c>
      <c r="C18" s="19" t="s">
        <v>189</v>
      </c>
      <c r="D18" s="19" t="s">
        <v>31</v>
      </c>
      <c r="E18" s="64" t="s">
        <v>32</v>
      </c>
      <c r="F18" s="67" t="s">
        <v>32</v>
      </c>
      <c r="G18" s="65">
        <v>2012</v>
      </c>
      <c r="H18" s="68">
        <v>15761.28</v>
      </c>
      <c r="I18" s="226"/>
      <c r="J18" s="71" t="s">
        <v>799</v>
      </c>
      <c r="K18" s="219" t="s">
        <v>190</v>
      </c>
      <c r="L18" s="40" t="s">
        <v>191</v>
      </c>
      <c r="M18" s="19">
        <v>2</v>
      </c>
      <c r="N18" s="40"/>
      <c r="O18" s="53" t="s">
        <v>192</v>
      </c>
      <c r="P18" s="53" t="s">
        <v>193</v>
      </c>
      <c r="Q18" s="53" t="s">
        <v>194</v>
      </c>
      <c r="R18" s="19" t="s">
        <v>195</v>
      </c>
      <c r="S18" s="19" t="s">
        <v>180</v>
      </c>
      <c r="T18" s="19" t="s">
        <v>196</v>
      </c>
      <c r="U18" s="19" t="s">
        <v>197</v>
      </c>
      <c r="V18" s="19" t="s">
        <v>183</v>
      </c>
      <c r="W18" s="19" t="s">
        <v>198</v>
      </c>
      <c r="X18" s="47">
        <v>1</v>
      </c>
      <c r="Y18" s="181" t="s">
        <v>32</v>
      </c>
      <c r="Z18" s="47" t="s">
        <v>32</v>
      </c>
    </row>
    <row r="19" spans="1:27" s="36" customFormat="1" ht="168.6" customHeight="1">
      <c r="A19" s="19">
        <v>3</v>
      </c>
      <c r="B19" s="19" t="s">
        <v>199</v>
      </c>
      <c r="C19" s="19" t="s">
        <v>200</v>
      </c>
      <c r="D19" s="19" t="s">
        <v>31</v>
      </c>
      <c r="E19" s="64" t="s">
        <v>32</v>
      </c>
      <c r="F19" s="23" t="s">
        <v>32</v>
      </c>
      <c r="G19" s="19">
        <v>2012</v>
      </c>
      <c r="H19" s="68">
        <v>1034826.15</v>
      </c>
      <c r="I19" s="225"/>
      <c r="J19" s="71" t="s">
        <v>207</v>
      </c>
      <c r="K19" s="227" t="s">
        <v>201</v>
      </c>
      <c r="L19" s="19" t="s">
        <v>175</v>
      </c>
      <c r="M19" s="19">
        <v>3</v>
      </c>
      <c r="N19" s="19"/>
      <c r="O19" s="19" t="s">
        <v>202</v>
      </c>
      <c r="P19" s="19"/>
      <c r="Q19" s="19" t="s">
        <v>203</v>
      </c>
      <c r="R19" s="19" t="s">
        <v>204</v>
      </c>
      <c r="S19" s="19" t="s">
        <v>205</v>
      </c>
      <c r="T19" s="19" t="s">
        <v>196</v>
      </c>
      <c r="U19" s="19" t="s">
        <v>180</v>
      </c>
      <c r="V19" s="19" t="s">
        <v>183</v>
      </c>
      <c r="W19" s="19" t="s">
        <v>206</v>
      </c>
      <c r="X19" s="47">
        <v>1</v>
      </c>
      <c r="Y19" s="181" t="s">
        <v>32</v>
      </c>
      <c r="Z19" s="47" t="s">
        <v>32</v>
      </c>
    </row>
    <row r="20" spans="1:27" s="36" customFormat="1" ht="110.45" customHeight="1">
      <c r="A20" s="19">
        <v>4</v>
      </c>
      <c r="B20" s="19" t="s">
        <v>208</v>
      </c>
      <c r="C20" s="19" t="s">
        <v>209</v>
      </c>
      <c r="D20" s="19" t="s">
        <v>31</v>
      </c>
      <c r="E20" s="64" t="s">
        <v>32</v>
      </c>
      <c r="F20" s="23" t="s">
        <v>32</v>
      </c>
      <c r="G20" s="19">
        <v>1980</v>
      </c>
      <c r="H20" s="70"/>
      <c r="I20" s="225">
        <v>39000</v>
      </c>
      <c r="J20" s="185" t="s">
        <v>216</v>
      </c>
      <c r="K20" s="71"/>
      <c r="L20" s="19" t="s">
        <v>210</v>
      </c>
      <c r="M20" s="19">
        <v>4</v>
      </c>
      <c r="N20" s="19"/>
      <c r="O20" s="19" t="s">
        <v>211</v>
      </c>
      <c r="P20" s="19" t="s">
        <v>212</v>
      </c>
      <c r="Q20" s="19" t="s">
        <v>213</v>
      </c>
      <c r="R20" s="19" t="s">
        <v>759</v>
      </c>
      <c r="S20" s="19" t="s">
        <v>180</v>
      </c>
      <c r="T20" s="19" t="s">
        <v>214</v>
      </c>
      <c r="U20" s="19" t="s">
        <v>215</v>
      </c>
      <c r="V20" s="19" t="s">
        <v>183</v>
      </c>
      <c r="W20" s="19" t="s">
        <v>183</v>
      </c>
      <c r="X20" s="23">
        <v>1</v>
      </c>
      <c r="Y20" s="184" t="s">
        <v>217</v>
      </c>
      <c r="Z20" s="23" t="s">
        <v>32</v>
      </c>
    </row>
    <row r="21" spans="1:27" s="36" customFormat="1" ht="96.6" customHeight="1">
      <c r="A21" s="19">
        <v>5</v>
      </c>
      <c r="B21" s="19" t="s">
        <v>218</v>
      </c>
      <c r="C21" s="19" t="s">
        <v>219</v>
      </c>
      <c r="D21" s="19" t="s">
        <v>31</v>
      </c>
      <c r="E21" s="64" t="s">
        <v>32</v>
      </c>
      <c r="F21" s="23" t="s">
        <v>32</v>
      </c>
      <c r="G21" s="71">
        <v>2004</v>
      </c>
      <c r="H21" s="68">
        <v>201692.52</v>
      </c>
      <c r="I21" s="69"/>
      <c r="J21" s="19"/>
      <c r="K21" s="19"/>
      <c r="L21" s="19" t="s">
        <v>210</v>
      </c>
      <c r="M21" s="19">
        <v>5</v>
      </c>
      <c r="N21" s="19"/>
      <c r="O21" s="287" t="s">
        <v>220</v>
      </c>
      <c r="P21" s="287"/>
      <c r="Q21" s="287"/>
      <c r="R21" s="287"/>
      <c r="S21" s="287"/>
      <c r="T21" s="287"/>
      <c r="U21" s="287"/>
      <c r="V21" s="287"/>
      <c r="W21" s="287"/>
      <c r="X21" s="19"/>
      <c r="Y21" s="183"/>
      <c r="Z21" s="72"/>
      <c r="AA21" s="32"/>
    </row>
    <row r="22" spans="1:27" s="36" customFormat="1" ht="36" customHeight="1">
      <c r="A22" s="19">
        <v>6</v>
      </c>
      <c r="B22" s="19" t="s">
        <v>221</v>
      </c>
      <c r="C22" s="19" t="s">
        <v>222</v>
      </c>
      <c r="D22" s="19" t="s">
        <v>31</v>
      </c>
      <c r="E22" s="64" t="s">
        <v>32</v>
      </c>
      <c r="F22" s="23" t="s">
        <v>32</v>
      </c>
      <c r="G22" s="19">
        <v>2008</v>
      </c>
      <c r="H22" s="68">
        <v>75000</v>
      </c>
      <c r="I22" s="69"/>
      <c r="J22" s="19"/>
      <c r="K22" s="19"/>
      <c r="L22" s="19" t="s">
        <v>223</v>
      </c>
      <c r="M22" s="19">
        <v>6</v>
      </c>
      <c r="N22" s="19"/>
      <c r="O22" s="287" t="s">
        <v>224</v>
      </c>
      <c r="P22" s="287"/>
      <c r="Q22" s="287"/>
      <c r="R22" s="19"/>
      <c r="S22" s="19"/>
      <c r="T22" s="19"/>
      <c r="U22" s="19"/>
      <c r="V22" s="19"/>
      <c r="W22" s="19"/>
      <c r="X22" s="19"/>
      <c r="Y22" s="184"/>
      <c r="Z22" s="23"/>
    </row>
    <row r="23" spans="1:27" ht="29.25" customHeight="1">
      <c r="A23" s="78"/>
      <c r="B23" s="78"/>
      <c r="C23" s="78"/>
      <c r="D23" s="78"/>
      <c r="E23" s="78"/>
      <c r="F23" s="78"/>
      <c r="G23" s="78"/>
      <c r="H23" s="116"/>
      <c r="I23" s="190">
        <f>H22+H21+I20+H19+H18+I17</f>
        <v>20019541.16</v>
      </c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</row>
    <row r="24" spans="1:27" ht="24.75" customHeight="1">
      <c r="A24" s="311" t="s">
        <v>98</v>
      </c>
      <c r="B24" s="311"/>
      <c r="C24" s="311"/>
      <c r="D24" s="311"/>
      <c r="E24" s="311"/>
      <c r="F24" s="311"/>
      <c r="G24" s="311"/>
      <c r="H24" s="80"/>
      <c r="I24" s="81"/>
      <c r="J24" s="61"/>
      <c r="K24" s="62"/>
      <c r="L24" s="62"/>
      <c r="M24" s="62"/>
      <c r="N24" s="62"/>
      <c r="O24" s="62"/>
      <c r="P24" s="62"/>
      <c r="Q24" s="62"/>
      <c r="R24" s="61"/>
      <c r="S24" s="61"/>
      <c r="T24" s="61"/>
      <c r="U24" s="61"/>
      <c r="V24" s="61"/>
      <c r="W24" s="61"/>
      <c r="X24" s="61"/>
      <c r="Y24" s="61"/>
      <c r="Z24" s="61"/>
    </row>
    <row r="25" spans="1:27" s="76" customFormat="1" ht="87" customHeight="1">
      <c r="A25" s="19">
        <v>1</v>
      </c>
      <c r="B25" s="40" t="s">
        <v>255</v>
      </c>
      <c r="C25" s="19" t="s">
        <v>30</v>
      </c>
      <c r="D25" s="19" t="s">
        <v>31</v>
      </c>
      <c r="E25" s="19" t="s">
        <v>32</v>
      </c>
      <c r="F25" s="19" t="s">
        <v>32</v>
      </c>
      <c r="G25" s="49">
        <v>1920</v>
      </c>
      <c r="H25" s="74"/>
      <c r="I25" s="75">
        <v>1636000</v>
      </c>
      <c r="J25" s="53">
        <v>654.13</v>
      </c>
      <c r="K25" s="46" t="s">
        <v>256</v>
      </c>
      <c r="L25" s="40" t="s">
        <v>257</v>
      </c>
      <c r="M25" s="19">
        <v>1</v>
      </c>
      <c r="N25" s="77" t="s">
        <v>746</v>
      </c>
      <c r="O25" s="19" t="s">
        <v>258</v>
      </c>
      <c r="P25" s="19" t="s">
        <v>259</v>
      </c>
      <c r="Q25" s="19" t="s">
        <v>260</v>
      </c>
      <c r="R25" s="19" t="s">
        <v>38</v>
      </c>
      <c r="S25" s="19" t="s">
        <v>38</v>
      </c>
      <c r="T25" s="19" t="s">
        <v>38</v>
      </c>
      <c r="U25" s="19" t="s">
        <v>38</v>
      </c>
      <c r="V25" s="19" t="s">
        <v>39</v>
      </c>
      <c r="W25" s="19" t="s">
        <v>38</v>
      </c>
      <c r="X25" s="53">
        <v>2</v>
      </c>
      <c r="Y25" s="53" t="s">
        <v>31</v>
      </c>
      <c r="Z25" s="19" t="s">
        <v>32</v>
      </c>
    </row>
    <row r="26" spans="1:27" s="76" customFormat="1" ht="76.5">
      <c r="A26" s="19">
        <v>2</v>
      </c>
      <c r="B26" s="40" t="s">
        <v>261</v>
      </c>
      <c r="C26" s="19" t="s">
        <v>262</v>
      </c>
      <c r="D26" s="19" t="s">
        <v>31</v>
      </c>
      <c r="E26" s="19" t="s">
        <v>32</v>
      </c>
      <c r="F26" s="19" t="s">
        <v>32</v>
      </c>
      <c r="G26" s="49">
        <v>1920</v>
      </c>
      <c r="H26" s="74"/>
      <c r="I26" s="75">
        <v>327000</v>
      </c>
      <c r="J26" s="53">
        <v>160</v>
      </c>
      <c r="K26" s="46" t="s">
        <v>263</v>
      </c>
      <c r="L26" s="40" t="s">
        <v>257</v>
      </c>
      <c r="M26" s="19">
        <v>2</v>
      </c>
      <c r="N26" s="77" t="s">
        <v>747</v>
      </c>
      <c r="O26" s="19" t="s">
        <v>258</v>
      </c>
      <c r="P26" s="19" t="s">
        <v>264</v>
      </c>
      <c r="Q26" s="19" t="s">
        <v>260</v>
      </c>
      <c r="R26" s="19" t="s">
        <v>38</v>
      </c>
      <c r="S26" s="19" t="s">
        <v>38</v>
      </c>
      <c r="T26" s="19" t="s">
        <v>38</v>
      </c>
      <c r="U26" s="19" t="s">
        <v>38</v>
      </c>
      <c r="V26" s="19" t="s">
        <v>39</v>
      </c>
      <c r="W26" s="19" t="s">
        <v>38</v>
      </c>
      <c r="X26" s="53">
        <v>1</v>
      </c>
      <c r="Y26" s="53" t="s">
        <v>32</v>
      </c>
      <c r="Z26" s="19" t="s">
        <v>32</v>
      </c>
    </row>
    <row r="27" spans="1:27" ht="29.25" customHeight="1">
      <c r="A27" s="78"/>
      <c r="B27" s="78"/>
      <c r="C27" s="78"/>
      <c r="D27" s="78"/>
      <c r="E27" s="78"/>
      <c r="F27" s="78"/>
      <c r="G27" s="78"/>
      <c r="H27" s="79"/>
      <c r="I27" s="191">
        <f>SUM(I25:I26)</f>
        <v>1963000</v>
      </c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</row>
    <row r="28" spans="1:27" ht="15" customHeight="1">
      <c r="A28" s="311" t="s">
        <v>743</v>
      </c>
      <c r="B28" s="311"/>
      <c r="C28" s="311"/>
      <c r="D28" s="311"/>
      <c r="E28" s="311"/>
      <c r="F28" s="311"/>
      <c r="G28" s="311"/>
      <c r="H28" s="80"/>
      <c r="I28" s="81"/>
      <c r="J28" s="61"/>
      <c r="K28" s="62"/>
      <c r="L28" s="62"/>
      <c r="M28" s="62"/>
      <c r="N28" s="62"/>
      <c r="O28" s="62"/>
      <c r="P28" s="62"/>
      <c r="Q28" s="62"/>
      <c r="R28" s="61"/>
      <c r="S28" s="61"/>
      <c r="T28" s="61"/>
      <c r="U28" s="61"/>
      <c r="V28" s="61"/>
      <c r="W28" s="61"/>
      <c r="X28" s="61"/>
      <c r="Y28" s="61"/>
      <c r="Z28" s="61"/>
    </row>
    <row r="29" spans="1:27" s="76" customFormat="1" ht="173.25" customHeight="1">
      <c r="A29" s="19">
        <v>1</v>
      </c>
      <c r="B29" s="40" t="s">
        <v>265</v>
      </c>
      <c r="C29" s="19" t="s">
        <v>30</v>
      </c>
      <c r="D29" s="19" t="s">
        <v>31</v>
      </c>
      <c r="E29" s="19" t="s">
        <v>32</v>
      </c>
      <c r="F29" s="183" t="s">
        <v>32</v>
      </c>
      <c r="G29" s="49" t="s">
        <v>266</v>
      </c>
      <c r="H29" s="68"/>
      <c r="I29" s="75">
        <v>2782000</v>
      </c>
      <c r="J29" s="119">
        <v>1112.5999999999999</v>
      </c>
      <c r="K29" s="219" t="s">
        <v>267</v>
      </c>
      <c r="L29" s="40" t="s">
        <v>268</v>
      </c>
      <c r="M29" s="19">
        <v>1</v>
      </c>
      <c r="N29" s="40"/>
      <c r="O29" s="19" t="s">
        <v>269</v>
      </c>
      <c r="P29" s="19" t="s">
        <v>270</v>
      </c>
      <c r="Q29" s="19" t="s">
        <v>271</v>
      </c>
      <c r="R29" s="19" t="s">
        <v>38</v>
      </c>
      <c r="S29" s="19" t="s">
        <v>38</v>
      </c>
      <c r="T29" s="19" t="s">
        <v>38</v>
      </c>
      <c r="U29" s="19" t="s">
        <v>38</v>
      </c>
      <c r="V29" s="19" t="s">
        <v>39</v>
      </c>
      <c r="W29" s="19" t="s">
        <v>38</v>
      </c>
      <c r="X29" s="53">
        <v>4</v>
      </c>
      <c r="Y29" s="53" t="s">
        <v>31</v>
      </c>
      <c r="Z29" s="19" t="s">
        <v>31</v>
      </c>
    </row>
    <row r="30" spans="1:27" s="30" customFormat="1" ht="27" customHeight="1">
      <c r="A30" s="294" t="s">
        <v>7</v>
      </c>
      <c r="B30" s="294" t="s">
        <v>7</v>
      </c>
      <c r="C30" s="294"/>
      <c r="D30" s="82"/>
      <c r="E30" s="82"/>
      <c r="F30" s="82"/>
      <c r="G30" s="23"/>
      <c r="H30" s="118"/>
      <c r="I30" s="191">
        <v>2782000</v>
      </c>
      <c r="J30" s="220"/>
      <c r="K30" s="185"/>
      <c r="L30" s="23"/>
      <c r="M30" s="23"/>
      <c r="N30" s="23"/>
      <c r="O30" s="23"/>
      <c r="P30" s="23"/>
      <c r="Q30" s="23"/>
      <c r="R30" s="27"/>
      <c r="S30" s="27"/>
      <c r="T30" s="27"/>
      <c r="U30" s="27"/>
      <c r="V30" s="27"/>
      <c r="W30" s="27"/>
      <c r="X30" s="27"/>
      <c r="Y30" s="27"/>
      <c r="Z30" s="27"/>
    </row>
    <row r="31" spans="1:27" ht="15" customHeight="1">
      <c r="A31" s="311" t="s">
        <v>74</v>
      </c>
      <c r="B31" s="311"/>
      <c r="C31" s="311"/>
      <c r="D31" s="311"/>
      <c r="E31" s="311"/>
      <c r="F31" s="311"/>
      <c r="G31" s="311"/>
      <c r="H31" s="80"/>
      <c r="I31" s="81"/>
      <c r="J31" s="81"/>
      <c r="K31" s="81"/>
      <c r="L31" s="62"/>
      <c r="M31" s="62"/>
      <c r="N31" s="62"/>
      <c r="O31" s="62"/>
      <c r="P31" s="62"/>
      <c r="Q31" s="62"/>
      <c r="R31" s="61"/>
      <c r="S31" s="61"/>
      <c r="T31" s="61"/>
      <c r="U31" s="61"/>
      <c r="V31" s="61"/>
      <c r="W31" s="61"/>
      <c r="X31" s="61"/>
      <c r="Y31" s="61"/>
      <c r="Z31" s="61"/>
    </row>
    <row r="32" spans="1:27" s="36" customFormat="1" ht="87.75" customHeight="1">
      <c r="A32" s="19">
        <v>1</v>
      </c>
      <c r="B32" s="40" t="s">
        <v>276</v>
      </c>
      <c r="C32" s="19"/>
      <c r="D32" s="78" t="s">
        <v>277</v>
      </c>
      <c r="E32" s="71" t="s">
        <v>234</v>
      </c>
      <c r="F32" s="71" t="s">
        <v>234</v>
      </c>
      <c r="G32" s="222">
        <v>1972</v>
      </c>
      <c r="H32" s="113"/>
      <c r="I32" s="66">
        <v>2219000</v>
      </c>
      <c r="J32" s="221">
        <v>420</v>
      </c>
      <c r="K32" s="219" t="s">
        <v>278</v>
      </c>
      <c r="L32" s="40" t="s">
        <v>279</v>
      </c>
      <c r="M32" s="19">
        <v>1</v>
      </c>
      <c r="N32" s="40"/>
      <c r="O32" s="279" t="s">
        <v>280</v>
      </c>
      <c r="P32" s="279"/>
      <c r="Q32" s="279"/>
      <c r="R32" s="83" t="s">
        <v>281</v>
      </c>
      <c r="S32" s="41"/>
      <c r="T32" s="41"/>
      <c r="U32" s="41"/>
      <c r="V32" s="41"/>
      <c r="W32" s="41"/>
      <c r="X32" s="84"/>
      <c r="Y32" s="84"/>
      <c r="Z32" s="84"/>
    </row>
    <row r="33" spans="1:26" s="36" customFormat="1" ht="37.5" customHeight="1">
      <c r="A33" s="19">
        <v>2</v>
      </c>
      <c r="B33" s="40" t="s">
        <v>282</v>
      </c>
      <c r="C33" s="19"/>
      <c r="D33" s="78" t="s">
        <v>277</v>
      </c>
      <c r="E33" s="71" t="s">
        <v>234</v>
      </c>
      <c r="F33" s="71" t="s">
        <v>234</v>
      </c>
      <c r="G33" s="216">
        <v>1963</v>
      </c>
      <c r="H33" s="113"/>
      <c r="I33" s="66">
        <v>606000</v>
      </c>
      <c r="J33" s="221">
        <v>150</v>
      </c>
      <c r="K33" s="71" t="s">
        <v>39</v>
      </c>
      <c r="L33" s="40" t="s">
        <v>283</v>
      </c>
      <c r="M33" s="19">
        <v>2</v>
      </c>
      <c r="N33" s="40"/>
      <c r="O33" s="279" t="s">
        <v>284</v>
      </c>
      <c r="P33" s="279"/>
      <c r="Q33" s="279"/>
      <c r="R33" s="279" t="s">
        <v>281</v>
      </c>
      <c r="S33" s="279"/>
      <c r="T33" s="279"/>
      <c r="U33" s="279"/>
      <c r="V33" s="279"/>
      <c r="W33" s="279"/>
      <c r="X33" s="84"/>
      <c r="Y33" s="84"/>
      <c r="Z33" s="84"/>
    </row>
    <row r="34" spans="1:26" s="36" customFormat="1" ht="39.75" customHeight="1">
      <c r="A34" s="19">
        <v>3</v>
      </c>
      <c r="B34" s="40" t="s">
        <v>285</v>
      </c>
      <c r="C34" s="19"/>
      <c r="D34" s="78" t="s">
        <v>277</v>
      </c>
      <c r="E34" s="71" t="s">
        <v>234</v>
      </c>
      <c r="F34" s="71" t="s">
        <v>234</v>
      </c>
      <c r="G34" s="216">
        <v>1950</v>
      </c>
      <c r="H34" s="113"/>
      <c r="I34" s="66">
        <v>764000</v>
      </c>
      <c r="J34" s="221">
        <v>189</v>
      </c>
      <c r="K34" s="71" t="s">
        <v>39</v>
      </c>
      <c r="L34" s="40" t="s">
        <v>286</v>
      </c>
      <c r="M34" s="19">
        <v>3</v>
      </c>
      <c r="N34" s="40"/>
      <c r="O34" s="279" t="s">
        <v>287</v>
      </c>
      <c r="P34" s="279"/>
      <c r="Q34" s="279"/>
      <c r="R34" s="279" t="s">
        <v>281</v>
      </c>
      <c r="S34" s="279"/>
      <c r="T34" s="279"/>
      <c r="U34" s="279"/>
      <c r="V34" s="279"/>
      <c r="W34" s="279"/>
      <c r="X34" s="84"/>
      <c r="Y34" s="84"/>
      <c r="Z34" s="84"/>
    </row>
    <row r="35" spans="1:26" s="36" customFormat="1" ht="43.5" customHeight="1">
      <c r="A35" s="19">
        <v>4</v>
      </c>
      <c r="B35" s="40" t="s">
        <v>285</v>
      </c>
      <c r="C35" s="19"/>
      <c r="D35" s="78" t="s">
        <v>277</v>
      </c>
      <c r="E35" s="71" t="s">
        <v>234</v>
      </c>
      <c r="F35" s="71" t="s">
        <v>234</v>
      </c>
      <c r="G35" s="216">
        <v>1970</v>
      </c>
      <c r="H35" s="113"/>
      <c r="I35" s="66">
        <v>835000</v>
      </c>
      <c r="J35" s="220">
        <v>206.6</v>
      </c>
      <c r="K35" s="71" t="s">
        <v>39</v>
      </c>
      <c r="L35" s="40" t="s">
        <v>288</v>
      </c>
      <c r="M35" s="19">
        <v>4</v>
      </c>
      <c r="N35" s="40"/>
      <c r="O35" s="279" t="s">
        <v>289</v>
      </c>
      <c r="P35" s="279"/>
      <c r="Q35" s="279"/>
      <c r="R35" s="279" t="s">
        <v>281</v>
      </c>
      <c r="S35" s="279"/>
      <c r="T35" s="279"/>
      <c r="U35" s="279"/>
      <c r="V35" s="279"/>
      <c r="W35" s="279"/>
      <c r="X35" s="84"/>
      <c r="Y35" s="84"/>
      <c r="Z35" s="84"/>
    </row>
    <row r="36" spans="1:26" s="36" customFormat="1" ht="38.25" customHeight="1">
      <c r="A36" s="19">
        <v>5</v>
      </c>
      <c r="B36" s="40" t="s">
        <v>290</v>
      </c>
      <c r="C36" s="19"/>
      <c r="D36" s="78" t="s">
        <v>277</v>
      </c>
      <c r="E36" s="71" t="s">
        <v>234</v>
      </c>
      <c r="F36" s="71" t="s">
        <v>234</v>
      </c>
      <c r="G36" s="216">
        <v>1920</v>
      </c>
      <c r="H36" s="113"/>
      <c r="I36" s="66">
        <v>398000</v>
      </c>
      <c r="J36" s="221">
        <v>98.6</v>
      </c>
      <c r="K36" s="71" t="s">
        <v>39</v>
      </c>
      <c r="L36" s="40" t="s">
        <v>291</v>
      </c>
      <c r="M36" s="19">
        <v>5</v>
      </c>
      <c r="N36" s="40"/>
      <c r="O36" s="279" t="s">
        <v>292</v>
      </c>
      <c r="P36" s="279"/>
      <c r="Q36" s="279"/>
      <c r="R36" s="279" t="s">
        <v>281</v>
      </c>
      <c r="S36" s="279"/>
      <c r="T36" s="279"/>
      <c r="U36" s="279"/>
      <c r="V36" s="279"/>
      <c r="W36" s="279"/>
      <c r="X36" s="23"/>
      <c r="Y36" s="184"/>
      <c r="Z36" s="23"/>
    </row>
    <row r="37" spans="1:26" s="36" customFormat="1" ht="32.25" customHeight="1">
      <c r="A37" s="19">
        <v>6</v>
      </c>
      <c r="B37" s="40" t="s">
        <v>290</v>
      </c>
      <c r="C37" s="19"/>
      <c r="D37" s="78" t="s">
        <v>277</v>
      </c>
      <c r="E37" s="71" t="s">
        <v>234</v>
      </c>
      <c r="F37" s="71" t="s">
        <v>234</v>
      </c>
      <c r="G37" s="216">
        <v>1960</v>
      </c>
      <c r="H37" s="113"/>
      <c r="I37" s="66">
        <v>113000</v>
      </c>
      <c r="J37" s="221">
        <v>28</v>
      </c>
      <c r="K37" s="71" t="s">
        <v>39</v>
      </c>
      <c r="L37" s="40" t="s">
        <v>293</v>
      </c>
      <c r="M37" s="19">
        <v>6</v>
      </c>
      <c r="N37" s="40"/>
      <c r="O37" s="279" t="s">
        <v>294</v>
      </c>
      <c r="P37" s="279"/>
      <c r="Q37" s="279"/>
      <c r="R37" s="279" t="s">
        <v>281</v>
      </c>
      <c r="S37" s="279"/>
      <c r="T37" s="279"/>
      <c r="U37" s="279"/>
      <c r="V37" s="279"/>
      <c r="W37" s="279"/>
      <c r="X37" s="23"/>
      <c r="Y37" s="184"/>
      <c r="Z37" s="23"/>
    </row>
    <row r="38" spans="1:26" s="36" customFormat="1" ht="32.25" customHeight="1">
      <c r="A38" s="19">
        <v>7</v>
      </c>
      <c r="B38" s="40" t="s">
        <v>290</v>
      </c>
      <c r="C38" s="19"/>
      <c r="D38" s="78" t="s">
        <v>277</v>
      </c>
      <c r="E38" s="71" t="s">
        <v>234</v>
      </c>
      <c r="F38" s="71" t="s">
        <v>234</v>
      </c>
      <c r="G38" s="216">
        <v>1920</v>
      </c>
      <c r="H38" s="113"/>
      <c r="I38" s="66">
        <v>159000</v>
      </c>
      <c r="J38" s="220">
        <v>39.4</v>
      </c>
      <c r="K38" s="71" t="s">
        <v>39</v>
      </c>
      <c r="L38" s="40" t="s">
        <v>296</v>
      </c>
      <c r="M38" s="19">
        <v>7</v>
      </c>
      <c r="N38" s="40"/>
      <c r="O38" s="279" t="s">
        <v>297</v>
      </c>
      <c r="P38" s="279"/>
      <c r="Q38" s="279"/>
      <c r="R38" s="279" t="s">
        <v>281</v>
      </c>
      <c r="S38" s="279"/>
      <c r="T38" s="279"/>
      <c r="U38" s="279"/>
      <c r="V38" s="279"/>
      <c r="W38" s="279"/>
      <c r="X38" s="23"/>
      <c r="Y38" s="184"/>
      <c r="Z38" s="23"/>
    </row>
    <row r="39" spans="1:26" s="36" customFormat="1" ht="37.5" customHeight="1">
      <c r="A39" s="19">
        <v>8</v>
      </c>
      <c r="B39" s="40" t="s">
        <v>290</v>
      </c>
      <c r="C39" s="19"/>
      <c r="D39" s="78" t="s">
        <v>277</v>
      </c>
      <c r="E39" s="71" t="s">
        <v>234</v>
      </c>
      <c r="F39" s="71" t="s">
        <v>234</v>
      </c>
      <c r="G39" s="216">
        <v>1915</v>
      </c>
      <c r="H39" s="113"/>
      <c r="I39" s="66">
        <v>225000</v>
      </c>
      <c r="J39" s="220">
        <v>55.8</v>
      </c>
      <c r="K39" s="71" t="s">
        <v>39</v>
      </c>
      <c r="L39" s="40" t="s">
        <v>298</v>
      </c>
      <c r="M39" s="19">
        <v>8</v>
      </c>
      <c r="N39" s="40"/>
      <c r="O39" s="279" t="s">
        <v>297</v>
      </c>
      <c r="P39" s="279"/>
      <c r="Q39" s="279"/>
      <c r="R39" s="279" t="s">
        <v>295</v>
      </c>
      <c r="S39" s="279"/>
      <c r="T39" s="279"/>
      <c r="U39" s="279"/>
      <c r="V39" s="279"/>
      <c r="W39" s="279"/>
      <c r="X39" s="23"/>
      <c r="Y39" s="184"/>
      <c r="Z39" s="23"/>
    </row>
    <row r="40" spans="1:26" s="36" customFormat="1" ht="30.75" customHeight="1">
      <c r="A40" s="19">
        <v>9</v>
      </c>
      <c r="B40" s="40" t="s">
        <v>290</v>
      </c>
      <c r="C40" s="19"/>
      <c r="D40" s="78" t="s">
        <v>277</v>
      </c>
      <c r="E40" s="71" t="s">
        <v>234</v>
      </c>
      <c r="F40" s="71" t="s">
        <v>234</v>
      </c>
      <c r="G40" s="216">
        <v>1920</v>
      </c>
      <c r="H40" s="113"/>
      <c r="I40" s="66">
        <v>197000</v>
      </c>
      <c r="J40" s="220">
        <v>48.8</v>
      </c>
      <c r="K40" s="71" t="s">
        <v>39</v>
      </c>
      <c r="L40" s="40" t="s">
        <v>299</v>
      </c>
      <c r="M40" s="19">
        <v>9</v>
      </c>
      <c r="N40" s="40"/>
      <c r="O40" s="279" t="s">
        <v>297</v>
      </c>
      <c r="P40" s="279"/>
      <c r="Q40" s="279"/>
      <c r="R40" s="279" t="s">
        <v>281</v>
      </c>
      <c r="S40" s="279"/>
      <c r="T40" s="279"/>
      <c r="U40" s="279"/>
      <c r="V40" s="279"/>
      <c r="W40" s="279"/>
      <c r="X40" s="23"/>
      <c r="Y40" s="184"/>
      <c r="Z40" s="23"/>
    </row>
    <row r="41" spans="1:26" s="36" customFormat="1" ht="30.75" customHeight="1">
      <c r="A41" s="19">
        <v>10</v>
      </c>
      <c r="B41" s="40" t="s">
        <v>290</v>
      </c>
      <c r="C41" s="19"/>
      <c r="D41" s="78" t="s">
        <v>277</v>
      </c>
      <c r="E41" s="71" t="s">
        <v>234</v>
      </c>
      <c r="F41" s="71" t="s">
        <v>234</v>
      </c>
      <c r="G41" s="216">
        <v>1920</v>
      </c>
      <c r="H41" s="113"/>
      <c r="I41" s="66">
        <v>122000</v>
      </c>
      <c r="J41" s="220">
        <v>30.2</v>
      </c>
      <c r="K41" s="71" t="s">
        <v>39</v>
      </c>
      <c r="L41" s="40" t="s">
        <v>300</v>
      </c>
      <c r="M41" s="19">
        <v>10</v>
      </c>
      <c r="N41" s="40"/>
      <c r="O41" s="279" t="s">
        <v>301</v>
      </c>
      <c r="P41" s="279"/>
      <c r="Q41" s="279"/>
      <c r="R41" s="279" t="s">
        <v>281</v>
      </c>
      <c r="S41" s="279"/>
      <c r="T41" s="279"/>
      <c r="U41" s="279"/>
      <c r="V41" s="279"/>
      <c r="W41" s="279"/>
      <c r="X41" s="23"/>
      <c r="Y41" s="184"/>
      <c r="Z41" s="23"/>
    </row>
    <row r="42" spans="1:26" s="36" customFormat="1" ht="56.25" customHeight="1">
      <c r="A42" s="19">
        <v>11</v>
      </c>
      <c r="B42" s="40" t="s">
        <v>290</v>
      </c>
      <c r="C42" s="19"/>
      <c r="D42" s="78" t="s">
        <v>277</v>
      </c>
      <c r="E42" s="71" t="s">
        <v>234</v>
      </c>
      <c r="F42" s="71" t="s">
        <v>234</v>
      </c>
      <c r="G42" s="216">
        <v>1910</v>
      </c>
      <c r="H42" s="113"/>
      <c r="I42" s="66">
        <v>225000</v>
      </c>
      <c r="J42" s="220">
        <v>55.6</v>
      </c>
      <c r="K42" s="71" t="s">
        <v>39</v>
      </c>
      <c r="L42" s="40" t="s">
        <v>302</v>
      </c>
      <c r="M42" s="19">
        <v>11</v>
      </c>
      <c r="N42" s="40"/>
      <c r="O42" s="279" t="s">
        <v>303</v>
      </c>
      <c r="P42" s="279"/>
      <c r="Q42" s="279"/>
      <c r="R42" s="279" t="s">
        <v>281</v>
      </c>
      <c r="S42" s="279"/>
      <c r="T42" s="279"/>
      <c r="U42" s="279"/>
      <c r="V42" s="279"/>
      <c r="W42" s="279"/>
      <c r="X42" s="23"/>
      <c r="Y42" s="184"/>
      <c r="Z42" s="23"/>
    </row>
    <row r="43" spans="1:26" s="36" customFormat="1" ht="37.5" customHeight="1">
      <c r="A43" s="19">
        <v>12</v>
      </c>
      <c r="B43" s="40" t="s">
        <v>290</v>
      </c>
      <c r="C43" s="19"/>
      <c r="D43" s="78" t="s">
        <v>277</v>
      </c>
      <c r="E43" s="71" t="s">
        <v>234</v>
      </c>
      <c r="F43" s="71" t="s">
        <v>234</v>
      </c>
      <c r="G43" s="216">
        <v>1910</v>
      </c>
      <c r="H43" s="113"/>
      <c r="I43" s="66">
        <v>227000</v>
      </c>
      <c r="J43" s="220">
        <v>56.18</v>
      </c>
      <c r="K43" s="71" t="s">
        <v>39</v>
      </c>
      <c r="L43" s="40" t="s">
        <v>304</v>
      </c>
      <c r="M43" s="19">
        <v>12</v>
      </c>
      <c r="N43" s="40"/>
      <c r="O43" s="279" t="s">
        <v>297</v>
      </c>
      <c r="P43" s="279"/>
      <c r="Q43" s="279"/>
      <c r="R43" s="279" t="s">
        <v>281</v>
      </c>
      <c r="S43" s="279"/>
      <c r="T43" s="279"/>
      <c r="U43" s="279"/>
      <c r="V43" s="279"/>
      <c r="W43" s="279"/>
      <c r="X43" s="23"/>
      <c r="Y43" s="184"/>
      <c r="Z43" s="23"/>
    </row>
    <row r="44" spans="1:26" s="36" customFormat="1" ht="38.25" customHeight="1">
      <c r="A44" s="19">
        <v>13</v>
      </c>
      <c r="B44" s="40" t="s">
        <v>290</v>
      </c>
      <c r="C44" s="19"/>
      <c r="D44" s="78" t="s">
        <v>277</v>
      </c>
      <c r="E44" s="71" t="s">
        <v>234</v>
      </c>
      <c r="F44" s="71" t="s">
        <v>234</v>
      </c>
      <c r="G44" s="216">
        <v>1920</v>
      </c>
      <c r="H44" s="113"/>
      <c r="I44" s="66">
        <v>311000</v>
      </c>
      <c r="J44" s="221">
        <v>77</v>
      </c>
      <c r="K44" s="71" t="s">
        <v>39</v>
      </c>
      <c r="L44" s="40" t="s">
        <v>305</v>
      </c>
      <c r="M44" s="19">
        <v>13</v>
      </c>
      <c r="N44" s="40"/>
      <c r="O44" s="279" t="s">
        <v>306</v>
      </c>
      <c r="P44" s="279"/>
      <c r="Q44" s="279"/>
      <c r="R44" s="279" t="s">
        <v>281</v>
      </c>
      <c r="S44" s="279"/>
      <c r="T44" s="279"/>
      <c r="U44" s="279"/>
      <c r="V44" s="279"/>
      <c r="W44" s="279"/>
      <c r="X44" s="23"/>
      <c r="Y44" s="184"/>
      <c r="Z44" s="23"/>
    </row>
    <row r="45" spans="1:26" s="36" customFormat="1" ht="39" customHeight="1">
      <c r="A45" s="19">
        <v>14</v>
      </c>
      <c r="B45" s="40" t="s">
        <v>290</v>
      </c>
      <c r="C45" s="19"/>
      <c r="D45" s="78" t="s">
        <v>277</v>
      </c>
      <c r="E45" s="71" t="s">
        <v>234</v>
      </c>
      <c r="F45" s="71" t="s">
        <v>234</v>
      </c>
      <c r="G45" s="216">
        <v>1905</v>
      </c>
      <c r="H45" s="113"/>
      <c r="I45" s="66">
        <v>218000</v>
      </c>
      <c r="J45" s="220">
        <v>53.9</v>
      </c>
      <c r="K45" s="71" t="s">
        <v>39</v>
      </c>
      <c r="L45" s="40" t="s">
        <v>307</v>
      </c>
      <c r="M45" s="19">
        <v>14</v>
      </c>
      <c r="N45" s="40"/>
      <c r="O45" s="279" t="s">
        <v>308</v>
      </c>
      <c r="P45" s="279"/>
      <c r="Q45" s="279"/>
      <c r="R45" s="279" t="s">
        <v>281</v>
      </c>
      <c r="S45" s="279"/>
      <c r="T45" s="279"/>
      <c r="U45" s="279"/>
      <c r="V45" s="279"/>
      <c r="W45" s="279"/>
      <c r="X45" s="23"/>
      <c r="Y45" s="184"/>
      <c r="Z45" s="23"/>
    </row>
    <row r="46" spans="1:26" s="36" customFormat="1" ht="30" customHeight="1">
      <c r="A46" s="19">
        <v>15</v>
      </c>
      <c r="B46" s="40" t="s">
        <v>290</v>
      </c>
      <c r="C46" s="19"/>
      <c r="D46" s="78" t="s">
        <v>277</v>
      </c>
      <c r="E46" s="71" t="s">
        <v>234</v>
      </c>
      <c r="F46" s="71" t="s">
        <v>234</v>
      </c>
      <c r="G46" s="216">
        <v>1900</v>
      </c>
      <c r="H46" s="113"/>
      <c r="I46" s="66">
        <v>250000</v>
      </c>
      <c r="J46" s="220">
        <v>61.9</v>
      </c>
      <c r="K46" s="71" t="s">
        <v>39</v>
      </c>
      <c r="L46" s="40" t="s">
        <v>309</v>
      </c>
      <c r="M46" s="19">
        <v>15</v>
      </c>
      <c r="N46" s="40"/>
      <c r="O46" s="279" t="s">
        <v>310</v>
      </c>
      <c r="P46" s="279"/>
      <c r="Q46" s="279"/>
      <c r="R46" s="279" t="s">
        <v>281</v>
      </c>
      <c r="S46" s="279"/>
      <c r="T46" s="279"/>
      <c r="U46" s="279"/>
      <c r="V46" s="279"/>
      <c r="W46" s="279"/>
      <c r="X46" s="23"/>
      <c r="Y46" s="184"/>
      <c r="Z46" s="23"/>
    </row>
    <row r="47" spans="1:26" s="36" customFormat="1" ht="39.75" customHeight="1">
      <c r="A47" s="19">
        <v>16</v>
      </c>
      <c r="B47" s="40" t="s">
        <v>290</v>
      </c>
      <c r="C47" s="19"/>
      <c r="D47" s="78" t="s">
        <v>277</v>
      </c>
      <c r="E47" s="71" t="s">
        <v>234</v>
      </c>
      <c r="F47" s="71" t="s">
        <v>234</v>
      </c>
      <c r="G47" s="216">
        <v>1900</v>
      </c>
      <c r="H47" s="113"/>
      <c r="I47" s="66">
        <v>189000</v>
      </c>
      <c r="J47" s="221">
        <v>46.9</v>
      </c>
      <c r="K47" s="71" t="s">
        <v>39</v>
      </c>
      <c r="L47" s="40" t="s">
        <v>311</v>
      </c>
      <c r="M47" s="19">
        <v>16</v>
      </c>
      <c r="N47" s="40"/>
      <c r="O47" s="279" t="s">
        <v>292</v>
      </c>
      <c r="P47" s="279"/>
      <c r="Q47" s="279"/>
      <c r="R47" s="279" t="s">
        <v>281</v>
      </c>
      <c r="S47" s="279"/>
      <c r="T47" s="279"/>
      <c r="U47" s="279"/>
      <c r="V47" s="279"/>
      <c r="W47" s="279"/>
      <c r="X47" s="23"/>
      <c r="Y47" s="184"/>
      <c r="Z47" s="23"/>
    </row>
    <row r="48" spans="1:26" s="36" customFormat="1" ht="30.75" customHeight="1">
      <c r="A48" s="19">
        <v>17</v>
      </c>
      <c r="B48" s="40" t="s">
        <v>290</v>
      </c>
      <c r="C48" s="19"/>
      <c r="D48" s="78" t="s">
        <v>277</v>
      </c>
      <c r="E48" s="71" t="s">
        <v>234</v>
      </c>
      <c r="F48" s="71" t="s">
        <v>234</v>
      </c>
      <c r="G48" s="216">
        <v>1910</v>
      </c>
      <c r="H48" s="113"/>
      <c r="I48" s="66">
        <v>231000</v>
      </c>
      <c r="J48" s="221">
        <v>57.2</v>
      </c>
      <c r="K48" s="71" t="s">
        <v>39</v>
      </c>
      <c r="L48" s="40" t="s">
        <v>313</v>
      </c>
      <c r="M48" s="19">
        <v>17</v>
      </c>
      <c r="N48" s="40"/>
      <c r="O48" s="279" t="s">
        <v>297</v>
      </c>
      <c r="P48" s="279"/>
      <c r="Q48" s="279"/>
      <c r="R48" s="279" t="s">
        <v>281</v>
      </c>
      <c r="S48" s="279"/>
      <c r="T48" s="279"/>
      <c r="U48" s="279"/>
      <c r="V48" s="279"/>
      <c r="W48" s="279"/>
      <c r="X48" s="23"/>
      <c r="Y48" s="184"/>
      <c r="Z48" s="23"/>
    </row>
    <row r="49" spans="1:26" s="36" customFormat="1" ht="32.25" customHeight="1">
      <c r="A49" s="19">
        <v>18</v>
      </c>
      <c r="B49" s="40" t="s">
        <v>290</v>
      </c>
      <c r="C49" s="19"/>
      <c r="D49" s="78" t="s">
        <v>277</v>
      </c>
      <c r="E49" s="71" t="s">
        <v>234</v>
      </c>
      <c r="F49" s="71" t="s">
        <v>234</v>
      </c>
      <c r="G49" s="216">
        <v>1960</v>
      </c>
      <c r="H49" s="113"/>
      <c r="I49" s="66">
        <v>165000</v>
      </c>
      <c r="J49" s="220">
        <v>40.799999999999997</v>
      </c>
      <c r="K49" s="71" t="s">
        <v>39</v>
      </c>
      <c r="L49" s="40" t="s">
        <v>314</v>
      </c>
      <c r="M49" s="19">
        <v>18</v>
      </c>
      <c r="N49" s="40"/>
      <c r="O49" s="279" t="s">
        <v>315</v>
      </c>
      <c r="P49" s="279"/>
      <c r="Q49" s="279"/>
      <c r="R49" s="279" t="s">
        <v>281</v>
      </c>
      <c r="S49" s="279"/>
      <c r="T49" s="279"/>
      <c r="U49" s="279"/>
      <c r="V49" s="279"/>
      <c r="W49" s="279"/>
      <c r="X49" s="23"/>
      <c r="Y49" s="184"/>
      <c r="Z49" s="23"/>
    </row>
    <row r="50" spans="1:26" s="36" customFormat="1" ht="32.25" customHeight="1">
      <c r="A50" s="19">
        <v>19</v>
      </c>
      <c r="B50" s="40" t="s">
        <v>290</v>
      </c>
      <c r="C50" s="19"/>
      <c r="D50" s="78" t="s">
        <v>277</v>
      </c>
      <c r="E50" s="71" t="s">
        <v>234</v>
      </c>
      <c r="F50" s="71" t="s">
        <v>234</v>
      </c>
      <c r="G50" s="216">
        <v>1920</v>
      </c>
      <c r="H50" s="113"/>
      <c r="I50" s="66">
        <v>250000</v>
      </c>
      <c r="J50" s="220">
        <v>61.8</v>
      </c>
      <c r="K50" s="71" t="s">
        <v>39</v>
      </c>
      <c r="L50" s="40" t="s">
        <v>316</v>
      </c>
      <c r="M50" s="19">
        <v>19</v>
      </c>
      <c r="N50" s="40"/>
      <c r="O50" s="279" t="s">
        <v>297</v>
      </c>
      <c r="P50" s="279"/>
      <c r="Q50" s="279"/>
      <c r="R50" s="279" t="s">
        <v>317</v>
      </c>
      <c r="S50" s="279"/>
      <c r="T50" s="279"/>
      <c r="U50" s="279"/>
      <c r="V50" s="279"/>
      <c r="W50" s="279"/>
      <c r="X50" s="23"/>
      <c r="Y50" s="184"/>
      <c r="Z50" s="23"/>
    </row>
    <row r="51" spans="1:26" s="36" customFormat="1" ht="30" customHeight="1">
      <c r="A51" s="19">
        <v>20</v>
      </c>
      <c r="B51" s="40" t="s">
        <v>318</v>
      </c>
      <c r="C51" s="19"/>
      <c r="D51" s="78" t="s">
        <v>277</v>
      </c>
      <c r="E51" s="71" t="s">
        <v>234</v>
      </c>
      <c r="F51" s="71" t="s">
        <v>234</v>
      </c>
      <c r="G51" s="216">
        <v>2011</v>
      </c>
      <c r="H51" s="113">
        <v>318098.61</v>
      </c>
      <c r="I51" s="66"/>
      <c r="J51" s="220">
        <v>82.65</v>
      </c>
      <c r="K51" s="71" t="s">
        <v>39</v>
      </c>
      <c r="L51" s="40" t="s">
        <v>319</v>
      </c>
      <c r="M51" s="19">
        <v>20</v>
      </c>
      <c r="N51" s="40"/>
      <c r="O51" s="279" t="s">
        <v>320</v>
      </c>
      <c r="P51" s="279"/>
      <c r="Q51" s="279"/>
      <c r="R51" s="279" t="s">
        <v>321</v>
      </c>
      <c r="S51" s="279"/>
      <c r="T51" s="279"/>
      <c r="U51" s="279"/>
      <c r="V51" s="279"/>
      <c r="W51" s="279"/>
      <c r="X51" s="84"/>
      <c r="Y51" s="84"/>
      <c r="Z51" s="84"/>
    </row>
    <row r="52" spans="1:26" ht="28.5" customHeight="1">
      <c r="A52" s="78"/>
      <c r="B52" s="291" t="s">
        <v>7</v>
      </c>
      <c r="C52" s="291"/>
      <c r="D52" s="78"/>
      <c r="E52" s="78"/>
      <c r="F52" s="78"/>
      <c r="G52" s="78"/>
      <c r="H52" s="116"/>
      <c r="I52" s="190">
        <f>H51+I50+I49+I48+I47+I46+I45+I44+I43+I42+I41+I40+I39+I38+I37+I36+I35+I34+I33+I32</f>
        <v>8022098.6099999994</v>
      </c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</row>
    <row r="53" spans="1:26" s="33" customFormat="1" ht="13.5" customHeight="1">
      <c r="A53" s="292" t="s">
        <v>331</v>
      </c>
      <c r="B53" s="292"/>
      <c r="C53" s="292"/>
      <c r="D53" s="292"/>
      <c r="E53" s="292"/>
      <c r="F53" s="85"/>
      <c r="G53" s="86"/>
      <c r="H53" s="86"/>
      <c r="I53" s="87"/>
      <c r="J53" s="88"/>
      <c r="K53" s="292" t="s">
        <v>331</v>
      </c>
      <c r="L53" s="292"/>
      <c r="M53" s="292"/>
      <c r="N53" s="292"/>
      <c r="O53" s="292"/>
      <c r="P53" s="292"/>
      <c r="Q53" s="85"/>
      <c r="R53" s="85"/>
      <c r="S53" s="88"/>
      <c r="T53" s="88"/>
      <c r="U53" s="88"/>
      <c r="V53" s="88"/>
      <c r="W53" s="88"/>
      <c r="X53" s="88"/>
      <c r="Y53" s="88"/>
      <c r="Z53" s="89"/>
    </row>
    <row r="54" spans="1:26" s="92" customFormat="1" ht="65.25" customHeight="1">
      <c r="A54" s="287">
        <v>1</v>
      </c>
      <c r="B54" s="287" t="s">
        <v>332</v>
      </c>
      <c r="C54" s="287" t="s">
        <v>333</v>
      </c>
      <c r="D54" s="64" t="s">
        <v>277</v>
      </c>
      <c r="E54" s="64" t="s">
        <v>731</v>
      </c>
      <c r="F54" s="65" t="s">
        <v>732</v>
      </c>
      <c r="G54" s="65">
        <v>1350</v>
      </c>
      <c r="H54" s="316"/>
      <c r="I54" s="293">
        <v>2744000</v>
      </c>
      <c r="J54" s="286">
        <v>1600</v>
      </c>
      <c r="K54" s="90" t="s">
        <v>334</v>
      </c>
      <c r="L54" s="290" t="s">
        <v>335</v>
      </c>
      <c r="M54" s="287">
        <v>1</v>
      </c>
      <c r="N54" s="242"/>
      <c r="O54" s="286" t="s">
        <v>336</v>
      </c>
      <c r="P54" s="286" t="s">
        <v>374</v>
      </c>
      <c r="Q54" s="284" t="s">
        <v>337</v>
      </c>
      <c r="R54" s="242" t="s">
        <v>180</v>
      </c>
      <c r="S54" s="242" t="s">
        <v>180</v>
      </c>
      <c r="T54" s="241" t="s">
        <v>180</v>
      </c>
      <c r="U54" s="242" t="s">
        <v>180</v>
      </c>
      <c r="V54" s="284" t="s">
        <v>338</v>
      </c>
      <c r="W54" s="242" t="s">
        <v>180</v>
      </c>
      <c r="X54" s="286">
        <v>3</v>
      </c>
      <c r="Y54" s="229" t="s">
        <v>277</v>
      </c>
      <c r="Z54" s="285" t="s">
        <v>32</v>
      </c>
    </row>
    <row r="55" spans="1:26" s="92" customFormat="1" ht="85.15" customHeight="1">
      <c r="A55" s="287"/>
      <c r="B55" s="287"/>
      <c r="C55" s="287"/>
      <c r="D55" s="64" t="s">
        <v>277</v>
      </c>
      <c r="E55" s="64" t="s">
        <v>731</v>
      </c>
      <c r="F55" s="65" t="s">
        <v>732</v>
      </c>
      <c r="G55" s="65">
        <v>1974</v>
      </c>
      <c r="H55" s="316"/>
      <c r="I55" s="293"/>
      <c r="J55" s="286"/>
      <c r="K55" s="90" t="s">
        <v>339</v>
      </c>
      <c r="L55" s="290"/>
      <c r="M55" s="287"/>
      <c r="N55" s="242"/>
      <c r="O55" s="286"/>
      <c r="P55" s="286"/>
      <c r="Q55" s="284"/>
      <c r="R55" s="242" t="s">
        <v>180</v>
      </c>
      <c r="S55" s="242" t="s">
        <v>180</v>
      </c>
      <c r="T55" s="241" t="s">
        <v>180</v>
      </c>
      <c r="U55" s="242" t="s">
        <v>180</v>
      </c>
      <c r="V55" s="284"/>
      <c r="W55" s="242" t="s">
        <v>180</v>
      </c>
      <c r="X55" s="286"/>
      <c r="Y55" s="229" t="s">
        <v>797</v>
      </c>
      <c r="Z55" s="285"/>
    </row>
    <row r="56" spans="1:26" s="92" customFormat="1" ht="36" customHeight="1">
      <c r="A56" s="287"/>
      <c r="B56" s="287"/>
      <c r="C56" s="287"/>
      <c r="D56" s="64" t="s">
        <v>277</v>
      </c>
      <c r="E56" s="64" t="s">
        <v>731</v>
      </c>
      <c r="F56" s="65" t="s">
        <v>732</v>
      </c>
      <c r="G56" s="65" t="s">
        <v>340</v>
      </c>
      <c r="H56" s="316"/>
      <c r="I56" s="293"/>
      <c r="J56" s="286"/>
      <c r="K56" s="90" t="s">
        <v>341</v>
      </c>
      <c r="L56" s="290"/>
      <c r="M56" s="287"/>
      <c r="N56" s="242"/>
      <c r="O56" s="286"/>
      <c r="P56" s="286"/>
      <c r="Q56" s="284"/>
      <c r="R56" s="242" t="s">
        <v>180</v>
      </c>
      <c r="S56" s="242" t="s">
        <v>180</v>
      </c>
      <c r="T56" s="241" t="s">
        <v>180</v>
      </c>
      <c r="U56" s="242" t="s">
        <v>180</v>
      </c>
      <c r="V56" s="284"/>
      <c r="W56" s="242" t="s">
        <v>180</v>
      </c>
      <c r="X56" s="286"/>
      <c r="Y56" s="229" t="s">
        <v>797</v>
      </c>
      <c r="Z56" s="285"/>
    </row>
    <row r="57" spans="1:26" s="92" customFormat="1" ht="42.6" customHeight="1">
      <c r="A57" s="19">
        <v>2</v>
      </c>
      <c r="B57" s="19" t="s">
        <v>342</v>
      </c>
      <c r="C57" s="93"/>
      <c r="D57" s="64" t="s">
        <v>277</v>
      </c>
      <c r="E57" s="64" t="s">
        <v>731</v>
      </c>
      <c r="F57" s="65" t="s">
        <v>732</v>
      </c>
      <c r="G57" s="65">
        <v>1910</v>
      </c>
      <c r="H57" s="94"/>
      <c r="I57" s="95">
        <v>386000</v>
      </c>
      <c r="J57" s="47" t="s">
        <v>345</v>
      </c>
      <c r="K57" s="91"/>
      <c r="L57" s="47" t="s">
        <v>343</v>
      </c>
      <c r="M57" s="19">
        <v>2</v>
      </c>
      <c r="N57" s="242"/>
      <c r="O57" s="228" t="s">
        <v>336</v>
      </c>
      <c r="P57" s="228" t="s">
        <v>344</v>
      </c>
      <c r="Q57" s="242" t="s">
        <v>337</v>
      </c>
      <c r="R57" s="242" t="s">
        <v>180</v>
      </c>
      <c r="S57" s="242" t="s">
        <v>180</v>
      </c>
      <c r="T57" s="241" t="s">
        <v>180</v>
      </c>
      <c r="U57" s="242" t="s">
        <v>180</v>
      </c>
      <c r="V57" s="242" t="s">
        <v>39</v>
      </c>
      <c r="W57" s="242" t="s">
        <v>180</v>
      </c>
      <c r="X57" s="228">
        <v>2</v>
      </c>
      <c r="Y57" s="228" t="s">
        <v>277</v>
      </c>
      <c r="Z57" s="229" t="s">
        <v>234</v>
      </c>
    </row>
    <row r="58" spans="1:26" s="92" customFormat="1" ht="23.45" customHeight="1">
      <c r="A58" s="19">
        <v>3</v>
      </c>
      <c r="B58" s="19" t="s">
        <v>342</v>
      </c>
      <c r="C58" s="93"/>
      <c r="D58" s="64" t="s">
        <v>277</v>
      </c>
      <c r="E58" s="64" t="s">
        <v>731</v>
      </c>
      <c r="F58" s="65" t="s">
        <v>731</v>
      </c>
      <c r="G58" s="65">
        <v>1875</v>
      </c>
      <c r="H58" s="94"/>
      <c r="I58" s="95">
        <v>427000</v>
      </c>
      <c r="J58" s="47" t="s">
        <v>348</v>
      </c>
      <c r="K58" s="91"/>
      <c r="L58" s="47" t="s">
        <v>346</v>
      </c>
      <c r="M58" s="19">
        <v>3</v>
      </c>
      <c r="N58" s="242"/>
      <c r="O58" s="228" t="s">
        <v>336</v>
      </c>
      <c r="P58" s="228" t="s">
        <v>344</v>
      </c>
      <c r="Q58" s="242" t="s">
        <v>337</v>
      </c>
      <c r="R58" s="242" t="s">
        <v>347</v>
      </c>
      <c r="S58" s="242" t="s">
        <v>180</v>
      </c>
      <c r="T58" s="241" t="s">
        <v>180</v>
      </c>
      <c r="U58" s="242" t="s">
        <v>180</v>
      </c>
      <c r="V58" s="242" t="s">
        <v>39</v>
      </c>
      <c r="W58" s="242" t="s">
        <v>347</v>
      </c>
      <c r="X58" s="228">
        <v>2</v>
      </c>
      <c r="Y58" s="228" t="s">
        <v>277</v>
      </c>
      <c r="Z58" s="229" t="s">
        <v>234</v>
      </c>
    </row>
    <row r="59" spans="1:26" s="92" customFormat="1" ht="25.5">
      <c r="A59" s="19">
        <v>4</v>
      </c>
      <c r="B59" s="19" t="s">
        <v>342</v>
      </c>
      <c r="C59" s="93"/>
      <c r="D59" s="64" t="s">
        <v>277</v>
      </c>
      <c r="E59" s="64" t="s">
        <v>731</v>
      </c>
      <c r="F59" s="65" t="s">
        <v>732</v>
      </c>
      <c r="G59" s="65">
        <v>1880</v>
      </c>
      <c r="H59" s="94"/>
      <c r="I59" s="95">
        <v>328000</v>
      </c>
      <c r="J59" s="47" t="s">
        <v>350</v>
      </c>
      <c r="K59" s="91"/>
      <c r="L59" s="47" t="s">
        <v>349</v>
      </c>
      <c r="M59" s="19">
        <v>4</v>
      </c>
      <c r="N59" s="242"/>
      <c r="O59" s="228" t="s">
        <v>336</v>
      </c>
      <c r="P59" s="228" t="s">
        <v>344</v>
      </c>
      <c r="Q59" s="242" t="s">
        <v>337</v>
      </c>
      <c r="R59" s="242" t="s">
        <v>180</v>
      </c>
      <c r="S59" s="242" t="s">
        <v>180</v>
      </c>
      <c r="T59" s="241" t="s">
        <v>180</v>
      </c>
      <c r="U59" s="242" t="s">
        <v>180</v>
      </c>
      <c r="V59" s="242" t="s">
        <v>39</v>
      </c>
      <c r="W59" s="242" t="s">
        <v>180</v>
      </c>
      <c r="X59" s="228">
        <v>2</v>
      </c>
      <c r="Y59" s="228" t="s">
        <v>277</v>
      </c>
      <c r="Z59" s="229" t="s">
        <v>234</v>
      </c>
    </row>
    <row r="60" spans="1:26" s="92" customFormat="1" ht="25.5">
      <c r="A60" s="19">
        <v>5</v>
      </c>
      <c r="B60" s="19" t="s">
        <v>342</v>
      </c>
      <c r="C60" s="93"/>
      <c r="D60" s="64" t="s">
        <v>277</v>
      </c>
      <c r="E60" s="64" t="s">
        <v>731</v>
      </c>
      <c r="F60" s="65" t="s">
        <v>732</v>
      </c>
      <c r="G60" s="65">
        <v>1880</v>
      </c>
      <c r="H60" s="94"/>
      <c r="I60" s="95">
        <v>381000</v>
      </c>
      <c r="J60" s="47" t="s">
        <v>352</v>
      </c>
      <c r="K60" s="91"/>
      <c r="L60" s="47" t="s">
        <v>351</v>
      </c>
      <c r="M60" s="19">
        <v>5</v>
      </c>
      <c r="N60" s="242"/>
      <c r="O60" s="228" t="s">
        <v>336</v>
      </c>
      <c r="P60" s="228" t="s">
        <v>344</v>
      </c>
      <c r="Q60" s="242" t="s">
        <v>337</v>
      </c>
      <c r="R60" s="242" t="s">
        <v>180</v>
      </c>
      <c r="S60" s="242" t="s">
        <v>180</v>
      </c>
      <c r="T60" s="241" t="s">
        <v>180</v>
      </c>
      <c r="U60" s="242" t="s">
        <v>180</v>
      </c>
      <c r="V60" s="242" t="s">
        <v>39</v>
      </c>
      <c r="W60" s="241" t="s">
        <v>180</v>
      </c>
      <c r="X60" s="228">
        <v>2</v>
      </c>
      <c r="Y60" s="228" t="s">
        <v>277</v>
      </c>
      <c r="Z60" s="229" t="s">
        <v>234</v>
      </c>
    </row>
    <row r="61" spans="1:26" s="92" customFormat="1" ht="38.25">
      <c r="A61" s="183">
        <v>6</v>
      </c>
      <c r="B61" s="19" t="s">
        <v>353</v>
      </c>
      <c r="C61" s="93"/>
      <c r="D61" s="64" t="s">
        <v>277</v>
      </c>
      <c r="E61" s="64" t="s">
        <v>731</v>
      </c>
      <c r="F61" s="65" t="s">
        <v>732</v>
      </c>
      <c r="G61" s="65">
        <v>1905</v>
      </c>
      <c r="H61" s="94"/>
      <c r="I61" s="95">
        <v>301000</v>
      </c>
      <c r="J61" s="47" t="s">
        <v>355</v>
      </c>
      <c r="K61" s="91"/>
      <c r="L61" s="47" t="s">
        <v>354</v>
      </c>
      <c r="M61" s="19">
        <v>6</v>
      </c>
      <c r="N61" s="242"/>
      <c r="O61" s="228" t="s">
        <v>336</v>
      </c>
      <c r="P61" s="228" t="s">
        <v>344</v>
      </c>
      <c r="Q61" s="242" t="s">
        <v>337</v>
      </c>
      <c r="R61" s="242" t="s">
        <v>347</v>
      </c>
      <c r="S61" s="242" t="s">
        <v>180</v>
      </c>
      <c r="T61" s="241" t="s">
        <v>347</v>
      </c>
      <c r="U61" s="242" t="s">
        <v>180</v>
      </c>
      <c r="V61" s="242" t="s">
        <v>39</v>
      </c>
      <c r="W61" s="241" t="s">
        <v>180</v>
      </c>
      <c r="X61" s="228">
        <v>2</v>
      </c>
      <c r="Y61" s="228" t="s">
        <v>277</v>
      </c>
      <c r="Z61" s="229" t="s">
        <v>234</v>
      </c>
    </row>
    <row r="62" spans="1:26" s="92" customFormat="1" ht="25.5">
      <c r="A62" s="183">
        <v>7</v>
      </c>
      <c r="B62" s="19" t="s">
        <v>342</v>
      </c>
      <c r="C62" s="93"/>
      <c r="D62" s="64" t="s">
        <v>277</v>
      </c>
      <c r="E62" s="64" t="s">
        <v>731</v>
      </c>
      <c r="F62" s="65" t="s">
        <v>732</v>
      </c>
      <c r="G62" s="65">
        <v>1905</v>
      </c>
      <c r="H62" s="94"/>
      <c r="I62" s="95">
        <v>349000</v>
      </c>
      <c r="J62" s="47" t="s">
        <v>357</v>
      </c>
      <c r="K62" s="91"/>
      <c r="L62" s="47" t="s">
        <v>356</v>
      </c>
      <c r="M62" s="183">
        <v>7</v>
      </c>
      <c r="N62" s="242"/>
      <c r="O62" s="228" t="s">
        <v>336</v>
      </c>
      <c r="P62" s="228" t="s">
        <v>344</v>
      </c>
      <c r="Q62" s="242" t="s">
        <v>337</v>
      </c>
      <c r="R62" s="242" t="s">
        <v>347</v>
      </c>
      <c r="S62" s="242" t="s">
        <v>180</v>
      </c>
      <c r="T62" s="241" t="s">
        <v>347</v>
      </c>
      <c r="U62" s="242" t="s">
        <v>180</v>
      </c>
      <c r="V62" s="242" t="s">
        <v>39</v>
      </c>
      <c r="W62" s="241" t="s">
        <v>347</v>
      </c>
      <c r="X62" s="228">
        <v>2</v>
      </c>
      <c r="Y62" s="228" t="s">
        <v>277</v>
      </c>
      <c r="Z62" s="229" t="s">
        <v>234</v>
      </c>
    </row>
    <row r="63" spans="1:26" s="92" customFormat="1" ht="36.75" customHeight="1">
      <c r="A63" s="183">
        <v>8</v>
      </c>
      <c r="B63" s="19" t="s">
        <v>353</v>
      </c>
      <c r="C63" s="93"/>
      <c r="D63" s="64" t="s">
        <v>277</v>
      </c>
      <c r="E63" s="64" t="s">
        <v>731</v>
      </c>
      <c r="F63" s="65" t="s">
        <v>732</v>
      </c>
      <c r="G63" s="65">
        <v>1989</v>
      </c>
      <c r="H63" s="94"/>
      <c r="I63" s="95">
        <v>736000</v>
      </c>
      <c r="J63" s="47" t="s">
        <v>359</v>
      </c>
      <c r="K63" s="91"/>
      <c r="L63" s="47" t="s">
        <v>358</v>
      </c>
      <c r="M63" s="183">
        <v>8</v>
      </c>
      <c r="N63" s="242"/>
      <c r="O63" s="228" t="s">
        <v>336</v>
      </c>
      <c r="P63" s="228" t="s">
        <v>344</v>
      </c>
      <c r="Q63" s="242" t="s">
        <v>337</v>
      </c>
      <c r="R63" s="242" t="s">
        <v>180</v>
      </c>
      <c r="S63" s="242" t="s">
        <v>180</v>
      </c>
      <c r="T63" s="241" t="s">
        <v>180</v>
      </c>
      <c r="U63" s="242" t="s">
        <v>180</v>
      </c>
      <c r="V63" s="242" t="s">
        <v>39</v>
      </c>
      <c r="W63" s="241" t="s">
        <v>180</v>
      </c>
      <c r="X63" s="228">
        <v>2</v>
      </c>
      <c r="Y63" s="228" t="s">
        <v>277</v>
      </c>
      <c r="Z63" s="229" t="s">
        <v>234</v>
      </c>
    </row>
    <row r="64" spans="1:26" s="92" customFormat="1" ht="38.25">
      <c r="A64" s="183">
        <v>9</v>
      </c>
      <c r="B64" s="19" t="s">
        <v>353</v>
      </c>
      <c r="C64" s="93"/>
      <c r="D64" s="64" t="s">
        <v>277</v>
      </c>
      <c r="E64" s="64" t="s">
        <v>731</v>
      </c>
      <c r="F64" s="65" t="s">
        <v>732</v>
      </c>
      <c r="G64" s="65">
        <v>1876</v>
      </c>
      <c r="H64" s="94"/>
      <c r="I64" s="95">
        <v>1239000</v>
      </c>
      <c r="J64" s="47" t="s">
        <v>362</v>
      </c>
      <c r="K64" s="91"/>
      <c r="L64" s="47" t="s">
        <v>360</v>
      </c>
      <c r="M64" s="183">
        <v>9</v>
      </c>
      <c r="N64" s="242"/>
      <c r="O64" s="228" t="s">
        <v>336</v>
      </c>
      <c r="P64" s="228" t="s">
        <v>344</v>
      </c>
      <c r="Q64" s="242" t="s">
        <v>337</v>
      </c>
      <c r="R64" s="242" t="s">
        <v>180</v>
      </c>
      <c r="S64" s="242" t="s">
        <v>180</v>
      </c>
      <c r="T64" s="241" t="s">
        <v>180</v>
      </c>
      <c r="U64" s="242" t="s">
        <v>180</v>
      </c>
      <c r="V64" s="242" t="s">
        <v>39</v>
      </c>
      <c r="W64" s="241" t="s">
        <v>361</v>
      </c>
      <c r="X64" s="228">
        <v>2</v>
      </c>
      <c r="Y64" s="228" t="s">
        <v>277</v>
      </c>
      <c r="Z64" s="229" t="s">
        <v>234</v>
      </c>
    </row>
    <row r="65" spans="1:26" s="92" customFormat="1" ht="26.25" customHeight="1">
      <c r="A65" s="183">
        <v>10</v>
      </c>
      <c r="B65" s="19" t="s">
        <v>342</v>
      </c>
      <c r="C65" s="93"/>
      <c r="D65" s="64" t="s">
        <v>277</v>
      </c>
      <c r="E65" s="64" t="s">
        <v>731</v>
      </c>
      <c r="F65" s="65" t="s">
        <v>234</v>
      </c>
      <c r="G65" s="65">
        <v>1880</v>
      </c>
      <c r="H65" s="94"/>
      <c r="I65" s="95">
        <v>155000</v>
      </c>
      <c r="J65" s="47" t="s">
        <v>364</v>
      </c>
      <c r="K65" s="91"/>
      <c r="L65" s="47" t="s">
        <v>363</v>
      </c>
      <c r="M65" s="183">
        <v>10</v>
      </c>
      <c r="N65" s="242"/>
      <c r="O65" s="228" t="s">
        <v>336</v>
      </c>
      <c r="P65" s="228" t="s">
        <v>344</v>
      </c>
      <c r="Q65" s="242" t="s">
        <v>337</v>
      </c>
      <c r="R65" s="242" t="s">
        <v>347</v>
      </c>
      <c r="S65" s="242" t="s">
        <v>180</v>
      </c>
      <c r="T65" s="241" t="s">
        <v>180</v>
      </c>
      <c r="U65" s="242" t="s">
        <v>347</v>
      </c>
      <c r="V65" s="242" t="s">
        <v>39</v>
      </c>
      <c r="W65" s="241" t="s">
        <v>347</v>
      </c>
      <c r="X65" s="228">
        <v>2</v>
      </c>
      <c r="Y65" s="228" t="s">
        <v>277</v>
      </c>
      <c r="Z65" s="229" t="s">
        <v>234</v>
      </c>
    </row>
    <row r="66" spans="1:26" s="92" customFormat="1" ht="26.25" customHeight="1">
      <c r="A66" s="183">
        <v>11</v>
      </c>
      <c r="B66" s="19" t="s">
        <v>342</v>
      </c>
      <c r="C66" s="93"/>
      <c r="D66" s="64" t="s">
        <v>277</v>
      </c>
      <c r="E66" s="64" t="s">
        <v>731</v>
      </c>
      <c r="F66" s="65" t="s">
        <v>234</v>
      </c>
      <c r="G66" s="65">
        <v>1865</v>
      </c>
      <c r="H66" s="94"/>
      <c r="I66" s="95">
        <v>320000</v>
      </c>
      <c r="J66" s="47" t="s">
        <v>366</v>
      </c>
      <c r="K66" s="91"/>
      <c r="L66" s="47" t="s">
        <v>365</v>
      </c>
      <c r="M66" s="183">
        <v>11</v>
      </c>
      <c r="N66" s="242"/>
      <c r="O66" s="228" t="s">
        <v>336</v>
      </c>
      <c r="P66" s="228" t="s">
        <v>344</v>
      </c>
      <c r="Q66" s="242" t="s">
        <v>337</v>
      </c>
      <c r="R66" s="242" t="s">
        <v>347</v>
      </c>
      <c r="S66" s="242" t="s">
        <v>180</v>
      </c>
      <c r="T66" s="241" t="s">
        <v>180</v>
      </c>
      <c r="U66" s="242" t="s">
        <v>347</v>
      </c>
      <c r="V66" s="242" t="s">
        <v>39</v>
      </c>
      <c r="W66" s="241" t="s">
        <v>347</v>
      </c>
      <c r="X66" s="228">
        <v>1</v>
      </c>
      <c r="Y66" s="228" t="s">
        <v>277</v>
      </c>
      <c r="Z66" s="229" t="s">
        <v>234</v>
      </c>
    </row>
    <row r="67" spans="1:26" s="92" customFormat="1" ht="26.25" customHeight="1">
      <c r="A67" s="183">
        <v>12</v>
      </c>
      <c r="B67" s="19" t="s">
        <v>342</v>
      </c>
      <c r="C67" s="93"/>
      <c r="D67" s="64" t="s">
        <v>277</v>
      </c>
      <c r="E67" s="64" t="s">
        <v>731</v>
      </c>
      <c r="F67" s="65" t="s">
        <v>234</v>
      </c>
      <c r="G67" s="65">
        <v>1865</v>
      </c>
      <c r="H67" s="94"/>
      <c r="I67" s="95">
        <v>79000</v>
      </c>
      <c r="J67" s="47" t="s">
        <v>368</v>
      </c>
      <c r="K67" s="91"/>
      <c r="L67" s="47" t="s">
        <v>367</v>
      </c>
      <c r="M67" s="183">
        <v>12</v>
      </c>
      <c r="N67" s="242"/>
      <c r="O67" s="228" t="s">
        <v>336</v>
      </c>
      <c r="P67" s="228" t="s">
        <v>344</v>
      </c>
      <c r="Q67" s="242" t="s">
        <v>337</v>
      </c>
      <c r="R67" s="242" t="s">
        <v>347</v>
      </c>
      <c r="S67" s="242" t="s">
        <v>180</v>
      </c>
      <c r="T67" s="241" t="s">
        <v>180</v>
      </c>
      <c r="U67" s="242" t="s">
        <v>180</v>
      </c>
      <c r="V67" s="242" t="s">
        <v>39</v>
      </c>
      <c r="W67" s="241" t="s">
        <v>180</v>
      </c>
      <c r="X67" s="228">
        <v>1</v>
      </c>
      <c r="Y67" s="228" t="s">
        <v>277</v>
      </c>
      <c r="Z67" s="229" t="s">
        <v>234</v>
      </c>
    </row>
    <row r="68" spans="1:26" s="92" customFormat="1" ht="26.25" customHeight="1">
      <c r="A68" s="183">
        <v>13</v>
      </c>
      <c r="B68" s="19" t="s">
        <v>342</v>
      </c>
      <c r="C68" s="93"/>
      <c r="D68" s="64" t="s">
        <v>277</v>
      </c>
      <c r="E68" s="64" t="s">
        <v>731</v>
      </c>
      <c r="F68" s="65" t="s">
        <v>234</v>
      </c>
      <c r="G68" s="65">
        <v>1865</v>
      </c>
      <c r="H68" s="94"/>
      <c r="I68" s="95">
        <v>204000</v>
      </c>
      <c r="J68" s="47" t="s">
        <v>370</v>
      </c>
      <c r="K68" s="91"/>
      <c r="L68" s="47" t="s">
        <v>369</v>
      </c>
      <c r="M68" s="183">
        <v>13</v>
      </c>
      <c r="N68" s="242"/>
      <c r="O68" s="228" t="s">
        <v>336</v>
      </c>
      <c r="P68" s="228" t="s">
        <v>344</v>
      </c>
      <c r="Q68" s="242" t="s">
        <v>337</v>
      </c>
      <c r="R68" s="242" t="s">
        <v>180</v>
      </c>
      <c r="S68" s="242" t="s">
        <v>180</v>
      </c>
      <c r="T68" s="241" t="s">
        <v>180</v>
      </c>
      <c r="U68" s="242" t="s">
        <v>180</v>
      </c>
      <c r="V68" s="242" t="s">
        <v>39</v>
      </c>
      <c r="W68" s="241" t="s">
        <v>180</v>
      </c>
      <c r="X68" s="228">
        <v>1</v>
      </c>
      <c r="Y68" s="228" t="s">
        <v>277</v>
      </c>
      <c r="Z68" s="229" t="s">
        <v>234</v>
      </c>
    </row>
    <row r="69" spans="1:26" s="92" customFormat="1" ht="26.25" customHeight="1">
      <c r="A69" s="183">
        <v>14</v>
      </c>
      <c r="B69" s="19" t="s">
        <v>342</v>
      </c>
      <c r="C69" s="93"/>
      <c r="D69" s="64" t="s">
        <v>277</v>
      </c>
      <c r="E69" s="64" t="s">
        <v>731</v>
      </c>
      <c r="F69" s="65" t="s">
        <v>732</v>
      </c>
      <c r="G69" s="65">
        <v>1882</v>
      </c>
      <c r="H69" s="94"/>
      <c r="I69" s="95">
        <v>96000</v>
      </c>
      <c r="J69" s="47" t="s">
        <v>372</v>
      </c>
      <c r="K69" s="91"/>
      <c r="L69" s="47" t="s">
        <v>371</v>
      </c>
      <c r="M69" s="183">
        <v>14</v>
      </c>
      <c r="N69" s="242"/>
      <c r="O69" s="228" t="s">
        <v>336</v>
      </c>
      <c r="P69" s="228" t="s">
        <v>344</v>
      </c>
      <c r="Q69" s="242" t="s">
        <v>337</v>
      </c>
      <c r="R69" s="242" t="s">
        <v>347</v>
      </c>
      <c r="S69" s="242" t="s">
        <v>180</v>
      </c>
      <c r="T69" s="241" t="s">
        <v>180</v>
      </c>
      <c r="U69" s="242" t="s">
        <v>347</v>
      </c>
      <c r="V69" s="242" t="s">
        <v>39</v>
      </c>
      <c r="W69" s="241" t="s">
        <v>180</v>
      </c>
      <c r="X69" s="228">
        <v>2</v>
      </c>
      <c r="Y69" s="228" t="s">
        <v>277</v>
      </c>
      <c r="Z69" s="229" t="s">
        <v>234</v>
      </c>
    </row>
    <row r="70" spans="1:26" s="92" customFormat="1" ht="25.5">
      <c r="A70" s="183">
        <v>15</v>
      </c>
      <c r="B70" s="19" t="s">
        <v>342</v>
      </c>
      <c r="C70" s="93"/>
      <c r="D70" s="64" t="s">
        <v>277</v>
      </c>
      <c r="E70" s="64" t="s">
        <v>731</v>
      </c>
      <c r="F70" s="65" t="s">
        <v>234</v>
      </c>
      <c r="G70" s="65">
        <v>1972</v>
      </c>
      <c r="H70" s="94"/>
      <c r="I70" s="95">
        <v>1130000</v>
      </c>
      <c r="J70" s="47" t="s">
        <v>376</v>
      </c>
      <c r="K70" s="91"/>
      <c r="L70" s="47" t="s">
        <v>373</v>
      </c>
      <c r="M70" s="183">
        <v>15</v>
      </c>
      <c r="N70" s="242"/>
      <c r="O70" s="228" t="s">
        <v>336</v>
      </c>
      <c r="P70" s="228" t="s">
        <v>374</v>
      </c>
      <c r="Q70" s="242" t="s">
        <v>375</v>
      </c>
      <c r="R70" s="242" t="s">
        <v>180</v>
      </c>
      <c r="S70" s="242" t="s">
        <v>180</v>
      </c>
      <c r="T70" s="241" t="s">
        <v>180</v>
      </c>
      <c r="U70" s="242" t="s">
        <v>180</v>
      </c>
      <c r="V70" s="242" t="s">
        <v>39</v>
      </c>
      <c r="W70" s="241" t="s">
        <v>180</v>
      </c>
      <c r="X70" s="228">
        <v>1</v>
      </c>
      <c r="Y70" s="228" t="s">
        <v>277</v>
      </c>
      <c r="Z70" s="229" t="s">
        <v>234</v>
      </c>
    </row>
    <row r="71" spans="1:26" s="92" customFormat="1" ht="34.15" customHeight="1">
      <c r="A71" s="183">
        <v>16</v>
      </c>
      <c r="B71" s="19" t="s">
        <v>342</v>
      </c>
      <c r="C71" s="93"/>
      <c r="D71" s="64" t="s">
        <v>277</v>
      </c>
      <c r="E71" s="64" t="s">
        <v>731</v>
      </c>
      <c r="F71" s="65" t="s">
        <v>234</v>
      </c>
      <c r="G71" s="65">
        <v>1990</v>
      </c>
      <c r="H71" s="94"/>
      <c r="I71" s="95">
        <v>173000</v>
      </c>
      <c r="J71" s="47" t="s">
        <v>622</v>
      </c>
      <c r="K71" s="91"/>
      <c r="L71" s="47" t="s">
        <v>377</v>
      </c>
      <c r="M71" s="183">
        <v>16</v>
      </c>
      <c r="N71" s="242"/>
      <c r="O71" s="228" t="s">
        <v>336</v>
      </c>
      <c r="P71" s="228" t="s">
        <v>374</v>
      </c>
      <c r="Q71" s="242" t="s">
        <v>378</v>
      </c>
      <c r="R71" s="242" t="s">
        <v>180</v>
      </c>
      <c r="S71" s="242" t="s">
        <v>180</v>
      </c>
      <c r="T71" s="241" t="s">
        <v>180</v>
      </c>
      <c r="U71" s="242" t="s">
        <v>347</v>
      </c>
      <c r="V71" s="242" t="s">
        <v>39</v>
      </c>
      <c r="W71" s="241" t="s">
        <v>180</v>
      </c>
      <c r="X71" s="228">
        <v>3</v>
      </c>
      <c r="Y71" s="228" t="s">
        <v>277</v>
      </c>
      <c r="Z71" s="229" t="s">
        <v>234</v>
      </c>
    </row>
    <row r="72" spans="1:26" s="92" customFormat="1" ht="47.45" customHeight="1">
      <c r="A72" s="183">
        <v>17</v>
      </c>
      <c r="B72" s="19" t="s">
        <v>353</v>
      </c>
      <c r="C72" s="93"/>
      <c r="D72" s="64" t="s">
        <v>277</v>
      </c>
      <c r="E72" s="64" t="s">
        <v>731</v>
      </c>
      <c r="F72" s="65" t="s">
        <v>732</v>
      </c>
      <c r="G72" s="65">
        <v>1875</v>
      </c>
      <c r="H72" s="94"/>
      <c r="I72" s="95">
        <v>382000</v>
      </c>
      <c r="J72" s="47" t="s">
        <v>380</v>
      </c>
      <c r="K72" s="91"/>
      <c r="L72" s="47" t="s">
        <v>379</v>
      </c>
      <c r="M72" s="183">
        <v>17</v>
      </c>
      <c r="N72" s="242"/>
      <c r="O72" s="228" t="s">
        <v>336</v>
      </c>
      <c r="P72" s="228" t="s">
        <v>344</v>
      </c>
      <c r="Q72" s="242" t="s">
        <v>337</v>
      </c>
      <c r="R72" s="242" t="s">
        <v>180</v>
      </c>
      <c r="S72" s="242" t="s">
        <v>180</v>
      </c>
      <c r="T72" s="241" t="s">
        <v>180</v>
      </c>
      <c r="U72" s="242" t="s">
        <v>180</v>
      </c>
      <c r="V72" s="242" t="s">
        <v>39</v>
      </c>
      <c r="W72" s="241" t="s">
        <v>180</v>
      </c>
      <c r="X72" s="228">
        <v>2</v>
      </c>
      <c r="Y72" s="228" t="s">
        <v>277</v>
      </c>
      <c r="Z72" s="229" t="s">
        <v>234</v>
      </c>
    </row>
    <row r="73" spans="1:26" s="92" customFormat="1" ht="38.25" customHeight="1">
      <c r="A73" s="183">
        <v>18</v>
      </c>
      <c r="B73" s="19" t="s">
        <v>353</v>
      </c>
      <c r="C73" s="93"/>
      <c r="D73" s="64" t="s">
        <v>277</v>
      </c>
      <c r="E73" s="64" t="s">
        <v>731</v>
      </c>
      <c r="F73" s="65" t="s">
        <v>732</v>
      </c>
      <c r="G73" s="65">
        <v>1910</v>
      </c>
      <c r="H73" s="94"/>
      <c r="I73" s="95">
        <v>172000</v>
      </c>
      <c r="J73" s="47" t="s">
        <v>623</v>
      </c>
      <c r="K73" s="91"/>
      <c r="L73" s="47" t="s">
        <v>381</v>
      </c>
      <c r="M73" s="183">
        <v>18</v>
      </c>
      <c r="N73" s="242"/>
      <c r="O73" s="228" t="s">
        <v>336</v>
      </c>
      <c r="P73" s="228" t="s">
        <v>344</v>
      </c>
      <c r="Q73" s="242" t="s">
        <v>375</v>
      </c>
      <c r="R73" s="242" t="s">
        <v>180</v>
      </c>
      <c r="S73" s="242" t="s">
        <v>180</v>
      </c>
      <c r="T73" s="241" t="s">
        <v>180</v>
      </c>
      <c r="U73" s="242" t="s">
        <v>180</v>
      </c>
      <c r="V73" s="242" t="s">
        <v>39</v>
      </c>
      <c r="W73" s="241" t="s">
        <v>180</v>
      </c>
      <c r="X73" s="228">
        <v>3</v>
      </c>
      <c r="Y73" s="228" t="s">
        <v>277</v>
      </c>
      <c r="Z73" s="229" t="s">
        <v>234</v>
      </c>
    </row>
    <row r="74" spans="1:26" s="92" customFormat="1" ht="27.75" customHeight="1">
      <c r="A74" s="183">
        <v>19</v>
      </c>
      <c r="B74" s="19" t="s">
        <v>342</v>
      </c>
      <c r="C74" s="19"/>
      <c r="D74" s="64" t="s">
        <v>277</v>
      </c>
      <c r="E74" s="64" t="s">
        <v>731</v>
      </c>
      <c r="F74" s="65" t="s">
        <v>234</v>
      </c>
      <c r="G74" s="65">
        <v>1872</v>
      </c>
      <c r="H74" s="94"/>
      <c r="I74" s="95">
        <v>130000</v>
      </c>
      <c r="J74" s="47" t="s">
        <v>383</v>
      </c>
      <c r="K74" s="91"/>
      <c r="L74" s="47" t="s">
        <v>382</v>
      </c>
      <c r="M74" s="183">
        <v>19</v>
      </c>
      <c r="N74" s="242"/>
      <c r="O74" s="228" t="s">
        <v>336</v>
      </c>
      <c r="P74" s="228" t="s">
        <v>344</v>
      </c>
      <c r="Q74" s="242" t="s">
        <v>337</v>
      </c>
      <c r="R74" s="242" t="s">
        <v>180</v>
      </c>
      <c r="S74" s="242" t="s">
        <v>180</v>
      </c>
      <c r="T74" s="241" t="s">
        <v>180</v>
      </c>
      <c r="U74" s="242" t="s">
        <v>180</v>
      </c>
      <c r="V74" s="242" t="s">
        <v>39</v>
      </c>
      <c r="W74" s="241" t="s">
        <v>180</v>
      </c>
      <c r="X74" s="228">
        <v>2</v>
      </c>
      <c r="Y74" s="228" t="s">
        <v>277</v>
      </c>
      <c r="Z74" s="229" t="s">
        <v>234</v>
      </c>
    </row>
    <row r="75" spans="1:26" s="92" customFormat="1" ht="27.75" customHeight="1">
      <c r="A75" s="183">
        <v>20</v>
      </c>
      <c r="B75" s="19" t="s">
        <v>342</v>
      </c>
      <c r="C75" s="19"/>
      <c r="D75" s="64" t="s">
        <v>277</v>
      </c>
      <c r="E75" s="64" t="s">
        <v>731</v>
      </c>
      <c r="F75" s="65" t="s">
        <v>732</v>
      </c>
      <c r="G75" s="65">
        <v>1890</v>
      </c>
      <c r="H75" s="94"/>
      <c r="I75" s="95">
        <v>275000</v>
      </c>
      <c r="J75" s="47" t="s">
        <v>386</v>
      </c>
      <c r="K75" s="91"/>
      <c r="L75" s="47" t="s">
        <v>384</v>
      </c>
      <c r="M75" s="183">
        <v>20</v>
      </c>
      <c r="N75" s="242"/>
      <c r="O75" s="228" t="s">
        <v>336</v>
      </c>
      <c r="P75" s="228" t="s">
        <v>344</v>
      </c>
      <c r="Q75" s="242" t="s">
        <v>385</v>
      </c>
      <c r="R75" s="242" t="s">
        <v>180</v>
      </c>
      <c r="S75" s="242" t="s">
        <v>180</v>
      </c>
      <c r="T75" s="241" t="s">
        <v>180</v>
      </c>
      <c r="U75" s="242" t="s">
        <v>180</v>
      </c>
      <c r="V75" s="242" t="s">
        <v>39</v>
      </c>
      <c r="W75" s="241" t="s">
        <v>180</v>
      </c>
      <c r="X75" s="228">
        <v>3</v>
      </c>
      <c r="Y75" s="228" t="s">
        <v>277</v>
      </c>
      <c r="Z75" s="229" t="s">
        <v>234</v>
      </c>
    </row>
    <row r="76" spans="1:26" s="92" customFormat="1" ht="38.25">
      <c r="A76" s="183">
        <v>21</v>
      </c>
      <c r="B76" s="19" t="s">
        <v>353</v>
      </c>
      <c r="C76" s="19"/>
      <c r="D76" s="64" t="s">
        <v>277</v>
      </c>
      <c r="E76" s="64" t="s">
        <v>731</v>
      </c>
      <c r="F76" s="65" t="s">
        <v>234</v>
      </c>
      <c r="G76" s="65">
        <v>1925</v>
      </c>
      <c r="H76" s="94"/>
      <c r="I76" s="95">
        <v>655000</v>
      </c>
      <c r="J76" s="47" t="s">
        <v>388</v>
      </c>
      <c r="K76" s="91"/>
      <c r="L76" s="47" t="s">
        <v>387</v>
      </c>
      <c r="M76" s="183">
        <v>21</v>
      </c>
      <c r="N76" s="242"/>
      <c r="O76" s="228" t="s">
        <v>336</v>
      </c>
      <c r="P76" s="228" t="s">
        <v>344</v>
      </c>
      <c r="Q76" s="242" t="s">
        <v>337</v>
      </c>
      <c r="R76" s="242" t="s">
        <v>180</v>
      </c>
      <c r="S76" s="242" t="s">
        <v>180</v>
      </c>
      <c r="T76" s="241" t="s">
        <v>180</v>
      </c>
      <c r="U76" s="242" t="s">
        <v>180</v>
      </c>
      <c r="V76" s="242" t="s">
        <v>39</v>
      </c>
      <c r="W76" s="241" t="s">
        <v>180</v>
      </c>
      <c r="X76" s="228">
        <v>3</v>
      </c>
      <c r="Y76" s="228" t="s">
        <v>277</v>
      </c>
      <c r="Z76" s="229" t="s">
        <v>234</v>
      </c>
    </row>
    <row r="77" spans="1:26" s="92" customFormat="1" ht="42.6" customHeight="1">
      <c r="A77" s="183">
        <v>22</v>
      </c>
      <c r="B77" s="19" t="s">
        <v>389</v>
      </c>
      <c r="C77" s="19"/>
      <c r="D77" s="64" t="s">
        <v>277</v>
      </c>
      <c r="E77" s="64" t="s">
        <v>731</v>
      </c>
      <c r="F77" s="65" t="s">
        <v>732</v>
      </c>
      <c r="G77" s="65">
        <v>1902</v>
      </c>
      <c r="H77" s="94"/>
      <c r="I77" s="95">
        <v>839000</v>
      </c>
      <c r="J77" s="47" t="s">
        <v>391</v>
      </c>
      <c r="K77" s="91"/>
      <c r="L77" s="47" t="s">
        <v>390</v>
      </c>
      <c r="M77" s="183">
        <v>22</v>
      </c>
      <c r="N77" s="242"/>
      <c r="O77" s="228" t="s">
        <v>336</v>
      </c>
      <c r="P77" s="228" t="s">
        <v>344</v>
      </c>
      <c r="Q77" s="242" t="s">
        <v>337</v>
      </c>
      <c r="R77" s="242" t="s">
        <v>180</v>
      </c>
      <c r="S77" s="242" t="s">
        <v>180</v>
      </c>
      <c r="T77" s="241" t="s">
        <v>180</v>
      </c>
      <c r="U77" s="242" t="s">
        <v>347</v>
      </c>
      <c r="V77" s="242" t="s">
        <v>39</v>
      </c>
      <c r="W77" s="241" t="s">
        <v>347</v>
      </c>
      <c r="X77" s="228">
        <v>2</v>
      </c>
      <c r="Y77" s="228" t="s">
        <v>234</v>
      </c>
      <c r="Z77" s="229" t="s">
        <v>234</v>
      </c>
    </row>
    <row r="78" spans="1:26" s="92" customFormat="1" ht="45.6" customHeight="1">
      <c r="A78" s="183">
        <v>23</v>
      </c>
      <c r="B78" s="19" t="s">
        <v>389</v>
      </c>
      <c r="C78" s="19"/>
      <c r="D78" s="64" t="s">
        <v>277</v>
      </c>
      <c r="E78" s="64" t="s">
        <v>731</v>
      </c>
      <c r="F78" s="65" t="s">
        <v>732</v>
      </c>
      <c r="G78" s="65">
        <v>1890</v>
      </c>
      <c r="H78" s="94"/>
      <c r="I78" s="95">
        <v>511000</v>
      </c>
      <c r="J78" s="47" t="s">
        <v>393</v>
      </c>
      <c r="K78" s="91"/>
      <c r="L78" s="47" t="s">
        <v>392</v>
      </c>
      <c r="M78" s="183">
        <v>23</v>
      </c>
      <c r="N78" s="242"/>
      <c r="O78" s="228" t="s">
        <v>336</v>
      </c>
      <c r="P78" s="228" t="s">
        <v>344</v>
      </c>
      <c r="Q78" s="242" t="s">
        <v>375</v>
      </c>
      <c r="R78" s="242" t="s">
        <v>347</v>
      </c>
      <c r="S78" s="242" t="s">
        <v>180</v>
      </c>
      <c r="T78" s="241" t="s">
        <v>347</v>
      </c>
      <c r="U78" s="242" t="s">
        <v>180</v>
      </c>
      <c r="V78" s="242" t="s">
        <v>39</v>
      </c>
      <c r="W78" s="241" t="s">
        <v>347</v>
      </c>
      <c r="X78" s="228">
        <v>3</v>
      </c>
      <c r="Y78" s="228" t="s">
        <v>277</v>
      </c>
      <c r="Z78" s="229" t="s">
        <v>234</v>
      </c>
    </row>
    <row r="79" spans="1:26" s="92" customFormat="1" ht="38.450000000000003" customHeight="1">
      <c r="A79" s="183">
        <v>24</v>
      </c>
      <c r="B79" s="19" t="s">
        <v>389</v>
      </c>
      <c r="C79" s="19"/>
      <c r="D79" s="64" t="s">
        <v>277</v>
      </c>
      <c r="E79" s="64" t="s">
        <v>731</v>
      </c>
      <c r="F79" s="65" t="s">
        <v>732</v>
      </c>
      <c r="G79" s="65">
        <v>1875</v>
      </c>
      <c r="H79" s="94"/>
      <c r="I79" s="95">
        <v>192000</v>
      </c>
      <c r="J79" s="47" t="s">
        <v>395</v>
      </c>
      <c r="K79" s="91"/>
      <c r="L79" s="47" t="s">
        <v>394</v>
      </c>
      <c r="M79" s="183">
        <v>24</v>
      </c>
      <c r="N79" s="242"/>
      <c r="O79" s="228" t="s">
        <v>336</v>
      </c>
      <c r="P79" s="228" t="s">
        <v>344</v>
      </c>
      <c r="Q79" s="242" t="s">
        <v>337</v>
      </c>
      <c r="R79" s="242" t="s">
        <v>347</v>
      </c>
      <c r="S79" s="242" t="s">
        <v>180</v>
      </c>
      <c r="T79" s="241" t="s">
        <v>180</v>
      </c>
      <c r="U79" s="242" t="s">
        <v>347</v>
      </c>
      <c r="V79" s="242" t="s">
        <v>39</v>
      </c>
      <c r="W79" s="241" t="s">
        <v>347</v>
      </c>
      <c r="X79" s="228">
        <v>2</v>
      </c>
      <c r="Y79" s="228" t="s">
        <v>234</v>
      </c>
      <c r="Z79" s="229" t="s">
        <v>234</v>
      </c>
    </row>
    <row r="80" spans="1:26" s="92" customFormat="1" ht="38.25">
      <c r="A80" s="183">
        <v>25</v>
      </c>
      <c r="B80" s="19" t="s">
        <v>396</v>
      </c>
      <c r="C80" s="19"/>
      <c r="D80" s="64" t="s">
        <v>277</v>
      </c>
      <c r="E80" s="64" t="s">
        <v>731</v>
      </c>
      <c r="F80" s="65" t="s">
        <v>732</v>
      </c>
      <c r="G80" s="65">
        <v>1900</v>
      </c>
      <c r="H80" s="94"/>
      <c r="I80" s="95">
        <v>455000</v>
      </c>
      <c r="J80" s="47" t="s">
        <v>398</v>
      </c>
      <c r="K80" s="91"/>
      <c r="L80" s="47" t="s">
        <v>397</v>
      </c>
      <c r="M80" s="183">
        <v>25</v>
      </c>
      <c r="N80" s="242"/>
      <c r="O80" s="228" t="s">
        <v>336</v>
      </c>
      <c r="P80" s="228" t="s">
        <v>344</v>
      </c>
      <c r="Q80" s="242" t="s">
        <v>385</v>
      </c>
      <c r="R80" s="242" t="s">
        <v>180</v>
      </c>
      <c r="S80" s="242" t="s">
        <v>180</v>
      </c>
      <c r="T80" s="241" t="s">
        <v>347</v>
      </c>
      <c r="U80" s="242" t="s">
        <v>180</v>
      </c>
      <c r="V80" s="242" t="s">
        <v>39</v>
      </c>
      <c r="W80" s="241" t="s">
        <v>180</v>
      </c>
      <c r="X80" s="228">
        <v>2</v>
      </c>
      <c r="Y80" s="228" t="s">
        <v>277</v>
      </c>
      <c r="Z80" s="229" t="s">
        <v>234</v>
      </c>
    </row>
    <row r="81" spans="1:26" s="92" customFormat="1" ht="38.25">
      <c r="A81" s="183">
        <v>26</v>
      </c>
      <c r="B81" s="19" t="s">
        <v>353</v>
      </c>
      <c r="C81" s="19"/>
      <c r="D81" s="64" t="s">
        <v>277</v>
      </c>
      <c r="E81" s="64" t="s">
        <v>731</v>
      </c>
      <c r="F81" s="65" t="s">
        <v>732</v>
      </c>
      <c r="G81" s="97">
        <v>1870</v>
      </c>
      <c r="H81" s="94"/>
      <c r="I81" s="95">
        <v>143000</v>
      </c>
      <c r="J81" s="19" t="s">
        <v>400</v>
      </c>
      <c r="K81" s="91"/>
      <c r="L81" s="19" t="s">
        <v>399</v>
      </c>
      <c r="M81" s="183">
        <v>26</v>
      </c>
      <c r="N81" s="242"/>
      <c r="O81" s="228" t="s">
        <v>336</v>
      </c>
      <c r="P81" s="228" t="s">
        <v>344</v>
      </c>
      <c r="Q81" s="242" t="s">
        <v>337</v>
      </c>
      <c r="R81" s="242" t="s">
        <v>180</v>
      </c>
      <c r="S81" s="242" t="s">
        <v>180</v>
      </c>
      <c r="T81" s="241" t="s">
        <v>180</v>
      </c>
      <c r="U81" s="242" t="s">
        <v>180</v>
      </c>
      <c r="V81" s="242" t="s">
        <v>39</v>
      </c>
      <c r="W81" s="241" t="s">
        <v>180</v>
      </c>
      <c r="X81" s="228">
        <v>2</v>
      </c>
      <c r="Y81" s="228" t="s">
        <v>277</v>
      </c>
      <c r="Z81" s="229" t="s">
        <v>234</v>
      </c>
    </row>
    <row r="82" spans="1:26" s="92" customFormat="1" ht="38.25">
      <c r="A82" s="183">
        <v>27</v>
      </c>
      <c r="B82" s="19" t="s">
        <v>389</v>
      </c>
      <c r="C82" s="19"/>
      <c r="D82" s="64" t="s">
        <v>277</v>
      </c>
      <c r="E82" s="64" t="s">
        <v>731</v>
      </c>
      <c r="F82" s="65" t="s">
        <v>732</v>
      </c>
      <c r="G82" s="97">
        <v>1870</v>
      </c>
      <c r="H82" s="94"/>
      <c r="I82" s="95">
        <v>286000</v>
      </c>
      <c r="J82" s="19" t="s">
        <v>402</v>
      </c>
      <c r="K82" s="91"/>
      <c r="L82" s="19" t="s">
        <v>401</v>
      </c>
      <c r="M82" s="183">
        <v>27</v>
      </c>
      <c r="N82" s="242"/>
      <c r="O82" s="228" t="s">
        <v>336</v>
      </c>
      <c r="P82" s="228" t="s">
        <v>344</v>
      </c>
      <c r="Q82" s="242" t="s">
        <v>337</v>
      </c>
      <c r="R82" s="242" t="s">
        <v>347</v>
      </c>
      <c r="S82" s="242" t="s">
        <v>180</v>
      </c>
      <c r="T82" s="241" t="s">
        <v>180</v>
      </c>
      <c r="U82" s="242" t="s">
        <v>180</v>
      </c>
      <c r="V82" s="242" t="s">
        <v>39</v>
      </c>
      <c r="W82" s="241" t="s">
        <v>180</v>
      </c>
      <c r="X82" s="228">
        <v>2</v>
      </c>
      <c r="Y82" s="228" t="s">
        <v>234</v>
      </c>
      <c r="Z82" s="229" t="s">
        <v>234</v>
      </c>
    </row>
    <row r="83" spans="1:26" s="92" customFormat="1" ht="51">
      <c r="A83" s="183">
        <v>28</v>
      </c>
      <c r="B83" s="19" t="s">
        <v>389</v>
      </c>
      <c r="C83" s="19"/>
      <c r="D83" s="64" t="s">
        <v>277</v>
      </c>
      <c r="E83" s="64" t="s">
        <v>731</v>
      </c>
      <c r="F83" s="97" t="s">
        <v>234</v>
      </c>
      <c r="G83" s="97">
        <v>1920</v>
      </c>
      <c r="H83" s="94"/>
      <c r="I83" s="95">
        <v>2410000</v>
      </c>
      <c r="J83" s="47" t="s">
        <v>404</v>
      </c>
      <c r="K83" s="91"/>
      <c r="L83" s="47" t="s">
        <v>403</v>
      </c>
      <c r="M83" s="183">
        <v>28</v>
      </c>
      <c r="N83" s="242"/>
      <c r="O83" s="228" t="s">
        <v>336</v>
      </c>
      <c r="P83" s="228" t="s">
        <v>374</v>
      </c>
      <c r="Q83" s="242" t="s">
        <v>337</v>
      </c>
      <c r="R83" s="242" t="s">
        <v>347</v>
      </c>
      <c r="S83" s="242" t="s">
        <v>180</v>
      </c>
      <c r="T83" s="241" t="s">
        <v>180</v>
      </c>
      <c r="U83" s="242" t="s">
        <v>180</v>
      </c>
      <c r="V83" s="242" t="s">
        <v>39</v>
      </c>
      <c r="W83" s="241" t="s">
        <v>180</v>
      </c>
      <c r="X83" s="228">
        <v>2</v>
      </c>
      <c r="Y83" s="228" t="s">
        <v>277</v>
      </c>
      <c r="Z83" s="229" t="s">
        <v>234</v>
      </c>
    </row>
    <row r="84" spans="1:26" s="92" customFormat="1" ht="19.149999999999999" customHeight="1">
      <c r="A84" s="183">
        <v>29</v>
      </c>
      <c r="B84" s="19" t="s">
        <v>342</v>
      </c>
      <c r="C84" s="19"/>
      <c r="D84" s="64" t="s">
        <v>277</v>
      </c>
      <c r="E84" s="64" t="s">
        <v>731</v>
      </c>
      <c r="F84" s="65" t="s">
        <v>234</v>
      </c>
      <c r="G84" s="65">
        <v>1915</v>
      </c>
      <c r="H84" s="94"/>
      <c r="I84" s="95">
        <v>557000</v>
      </c>
      <c r="J84" s="47" t="s">
        <v>407</v>
      </c>
      <c r="K84" s="91"/>
      <c r="L84" s="47" t="s">
        <v>406</v>
      </c>
      <c r="M84" s="183">
        <v>29</v>
      </c>
      <c r="N84" s="242"/>
      <c r="O84" s="228" t="s">
        <v>336</v>
      </c>
      <c r="P84" s="228" t="s">
        <v>344</v>
      </c>
      <c r="Q84" s="242" t="s">
        <v>337</v>
      </c>
      <c r="R84" s="242" t="s">
        <v>180</v>
      </c>
      <c r="S84" s="242" t="s">
        <v>180</v>
      </c>
      <c r="T84" s="241" t="s">
        <v>180</v>
      </c>
      <c r="U84" s="242" t="s">
        <v>180</v>
      </c>
      <c r="V84" s="242" t="s">
        <v>39</v>
      </c>
      <c r="W84" s="241" t="s">
        <v>180</v>
      </c>
      <c r="X84" s="228">
        <v>2</v>
      </c>
      <c r="Y84" s="228" t="s">
        <v>277</v>
      </c>
      <c r="Z84" s="229" t="s">
        <v>234</v>
      </c>
    </row>
    <row r="85" spans="1:26" s="92" customFormat="1" ht="29.45" customHeight="1">
      <c r="A85" s="183">
        <v>30</v>
      </c>
      <c r="B85" s="19" t="s">
        <v>342</v>
      </c>
      <c r="C85" s="19"/>
      <c r="D85" s="64" t="s">
        <v>277</v>
      </c>
      <c r="E85" s="64" t="s">
        <v>731</v>
      </c>
      <c r="F85" s="65" t="s">
        <v>732</v>
      </c>
      <c r="G85" s="65">
        <v>1915</v>
      </c>
      <c r="H85" s="94"/>
      <c r="I85" s="95">
        <v>62000</v>
      </c>
      <c r="J85" s="47" t="s">
        <v>409</v>
      </c>
      <c r="K85" s="91"/>
      <c r="L85" s="47" t="s">
        <v>408</v>
      </c>
      <c r="M85" s="183">
        <v>30</v>
      </c>
      <c r="N85" s="242"/>
      <c r="O85" s="228" t="s">
        <v>336</v>
      </c>
      <c r="P85" s="228" t="s">
        <v>344</v>
      </c>
      <c r="Q85" s="242" t="s">
        <v>337</v>
      </c>
      <c r="R85" s="242" t="s">
        <v>180</v>
      </c>
      <c r="S85" s="242" t="s">
        <v>180</v>
      </c>
      <c r="T85" s="241" t="s">
        <v>180</v>
      </c>
      <c r="U85" s="242" t="s">
        <v>347</v>
      </c>
      <c r="V85" s="242" t="s">
        <v>39</v>
      </c>
      <c r="W85" s="241" t="s">
        <v>180</v>
      </c>
      <c r="X85" s="228">
        <v>2</v>
      </c>
      <c r="Y85" s="228" t="s">
        <v>277</v>
      </c>
      <c r="Z85" s="229" t="s">
        <v>234</v>
      </c>
    </row>
    <row r="86" spans="1:26" s="92" customFormat="1" ht="26.45" customHeight="1">
      <c r="A86" s="183">
        <v>31</v>
      </c>
      <c r="B86" s="19" t="s">
        <v>342</v>
      </c>
      <c r="C86" s="19"/>
      <c r="D86" s="64" t="s">
        <v>277</v>
      </c>
      <c r="E86" s="64" t="s">
        <v>731</v>
      </c>
      <c r="F86" s="65" t="s">
        <v>234</v>
      </c>
      <c r="G86" s="65">
        <v>1989</v>
      </c>
      <c r="H86" s="94"/>
      <c r="I86" s="95">
        <v>236000</v>
      </c>
      <c r="J86" s="47" t="s">
        <v>413</v>
      </c>
      <c r="K86" s="91"/>
      <c r="L86" s="47" t="s">
        <v>410</v>
      </c>
      <c r="M86" s="183">
        <v>31</v>
      </c>
      <c r="N86" s="242"/>
      <c r="O86" s="228" t="s">
        <v>336</v>
      </c>
      <c r="P86" s="228" t="s">
        <v>374</v>
      </c>
      <c r="Q86" s="242" t="s">
        <v>411</v>
      </c>
      <c r="R86" s="242" t="s">
        <v>412</v>
      </c>
      <c r="S86" s="242" t="s">
        <v>180</v>
      </c>
      <c r="T86" s="241" t="s">
        <v>180</v>
      </c>
      <c r="U86" s="242" t="s">
        <v>180</v>
      </c>
      <c r="V86" s="242" t="s">
        <v>39</v>
      </c>
      <c r="W86" s="241" t="s">
        <v>180</v>
      </c>
      <c r="X86" s="228">
        <v>2</v>
      </c>
      <c r="Y86" s="228" t="s">
        <v>277</v>
      </c>
      <c r="Z86" s="229" t="s">
        <v>234</v>
      </c>
    </row>
    <row r="87" spans="1:26" s="92" customFormat="1" ht="24" customHeight="1">
      <c r="A87" s="183">
        <v>32</v>
      </c>
      <c r="B87" s="19" t="s">
        <v>342</v>
      </c>
      <c r="C87" s="19"/>
      <c r="D87" s="64" t="s">
        <v>277</v>
      </c>
      <c r="E87" s="64" t="s">
        <v>731</v>
      </c>
      <c r="F87" s="65" t="s">
        <v>732</v>
      </c>
      <c r="G87" s="65">
        <v>1890</v>
      </c>
      <c r="H87" s="94"/>
      <c r="I87" s="95">
        <v>291000</v>
      </c>
      <c r="J87" s="47" t="s">
        <v>415</v>
      </c>
      <c r="K87" s="91"/>
      <c r="L87" s="47" t="s">
        <v>414</v>
      </c>
      <c r="M87" s="183">
        <v>32</v>
      </c>
      <c r="N87" s="242"/>
      <c r="O87" s="228" t="s">
        <v>336</v>
      </c>
      <c r="P87" s="228" t="s">
        <v>344</v>
      </c>
      <c r="Q87" s="242" t="s">
        <v>337</v>
      </c>
      <c r="R87" s="242" t="s">
        <v>180</v>
      </c>
      <c r="S87" s="242" t="s">
        <v>180</v>
      </c>
      <c r="T87" s="241" t="s">
        <v>180</v>
      </c>
      <c r="U87" s="242" t="s">
        <v>347</v>
      </c>
      <c r="V87" s="242" t="s">
        <v>39</v>
      </c>
      <c r="W87" s="241" t="s">
        <v>180</v>
      </c>
      <c r="X87" s="228">
        <v>2</v>
      </c>
      <c r="Y87" s="228" t="s">
        <v>277</v>
      </c>
      <c r="Z87" s="229" t="s">
        <v>234</v>
      </c>
    </row>
    <row r="88" spans="1:26" s="92" customFormat="1" ht="25.5" customHeight="1">
      <c r="A88" s="183">
        <v>33</v>
      </c>
      <c r="B88" s="19" t="s">
        <v>342</v>
      </c>
      <c r="C88" s="19"/>
      <c r="D88" s="64" t="s">
        <v>277</v>
      </c>
      <c r="E88" s="64" t="s">
        <v>731</v>
      </c>
      <c r="F88" s="65" t="s">
        <v>732</v>
      </c>
      <c r="G88" s="65">
        <v>1890</v>
      </c>
      <c r="H88" s="94"/>
      <c r="I88" s="95">
        <v>117000</v>
      </c>
      <c r="J88" s="47" t="s">
        <v>416</v>
      </c>
      <c r="K88" s="91"/>
      <c r="L88" s="47" t="s">
        <v>414</v>
      </c>
      <c r="M88" s="183">
        <v>33</v>
      </c>
      <c r="N88" s="242"/>
      <c r="O88" s="228" t="s">
        <v>336</v>
      </c>
      <c r="P88" s="228" t="s">
        <v>344</v>
      </c>
      <c r="Q88" s="242" t="s">
        <v>337</v>
      </c>
      <c r="R88" s="242" t="s">
        <v>180</v>
      </c>
      <c r="S88" s="242" t="s">
        <v>180</v>
      </c>
      <c r="T88" s="241" t="s">
        <v>180</v>
      </c>
      <c r="U88" s="242" t="s">
        <v>347</v>
      </c>
      <c r="V88" s="242" t="s">
        <v>39</v>
      </c>
      <c r="W88" s="241" t="s">
        <v>180</v>
      </c>
      <c r="X88" s="228">
        <v>2</v>
      </c>
      <c r="Y88" s="228" t="s">
        <v>277</v>
      </c>
      <c r="Z88" s="286" t="s">
        <v>234</v>
      </c>
    </row>
    <row r="89" spans="1:26" s="92" customFormat="1" ht="38.25">
      <c r="A89" s="183">
        <v>34</v>
      </c>
      <c r="B89" s="19" t="s">
        <v>353</v>
      </c>
      <c r="C89" s="19"/>
      <c r="D89" s="64" t="s">
        <v>277</v>
      </c>
      <c r="E89" s="64" t="s">
        <v>731</v>
      </c>
      <c r="F89" s="65" t="s">
        <v>732</v>
      </c>
      <c r="G89" s="65">
        <v>1910</v>
      </c>
      <c r="H89" s="94"/>
      <c r="I89" s="95">
        <v>423000</v>
      </c>
      <c r="J89" s="47" t="s">
        <v>624</v>
      </c>
      <c r="K89" s="91"/>
      <c r="L89" s="47" t="s">
        <v>705</v>
      </c>
      <c r="M89" s="183">
        <v>34</v>
      </c>
      <c r="N89" s="242"/>
      <c r="O89" s="228" t="s">
        <v>336</v>
      </c>
      <c r="P89" s="228" t="s">
        <v>344</v>
      </c>
      <c r="Q89" s="242" t="s">
        <v>337</v>
      </c>
      <c r="R89" s="242" t="s">
        <v>180</v>
      </c>
      <c r="S89" s="242" t="s">
        <v>180</v>
      </c>
      <c r="T89" s="241" t="s">
        <v>180</v>
      </c>
      <c r="U89" s="242" t="s">
        <v>180</v>
      </c>
      <c r="V89" s="242" t="s">
        <v>39</v>
      </c>
      <c r="W89" s="241" t="s">
        <v>180</v>
      </c>
      <c r="X89" s="228">
        <v>2</v>
      </c>
      <c r="Y89" s="228" t="s">
        <v>234</v>
      </c>
      <c r="Z89" s="286"/>
    </row>
    <row r="90" spans="1:26" s="92" customFormat="1" ht="37.15" customHeight="1">
      <c r="A90" s="183">
        <v>35</v>
      </c>
      <c r="B90" s="19" t="s">
        <v>342</v>
      </c>
      <c r="C90" s="19"/>
      <c r="D90" s="64" t="s">
        <v>277</v>
      </c>
      <c r="E90" s="64" t="s">
        <v>731</v>
      </c>
      <c r="F90" s="65" t="s">
        <v>234</v>
      </c>
      <c r="G90" s="65">
        <v>2006</v>
      </c>
      <c r="H90" s="94"/>
      <c r="I90" s="95">
        <v>429000</v>
      </c>
      <c r="J90" s="47" t="s">
        <v>419</v>
      </c>
      <c r="K90" s="91"/>
      <c r="L90" s="47" t="s">
        <v>418</v>
      </c>
      <c r="M90" s="183">
        <v>35</v>
      </c>
      <c r="N90" s="242"/>
      <c r="O90" s="228" t="s">
        <v>336</v>
      </c>
      <c r="P90" s="228" t="s">
        <v>374</v>
      </c>
      <c r="Q90" s="242" t="s">
        <v>337</v>
      </c>
      <c r="R90" s="242" t="s">
        <v>180</v>
      </c>
      <c r="S90" s="242" t="s">
        <v>180</v>
      </c>
      <c r="T90" s="241" t="s">
        <v>180</v>
      </c>
      <c r="U90" s="242" t="s">
        <v>180</v>
      </c>
      <c r="V90" s="242" t="s">
        <v>39</v>
      </c>
      <c r="W90" s="241" t="s">
        <v>180</v>
      </c>
      <c r="X90" s="228">
        <v>2</v>
      </c>
      <c r="Y90" s="228" t="s">
        <v>234</v>
      </c>
      <c r="Z90" s="286"/>
    </row>
    <row r="91" spans="1:26" s="92" customFormat="1" ht="37.9" customHeight="1">
      <c r="A91" s="183">
        <v>36</v>
      </c>
      <c r="B91" s="19" t="s">
        <v>342</v>
      </c>
      <c r="C91" s="19"/>
      <c r="D91" s="64" t="s">
        <v>277</v>
      </c>
      <c r="E91" s="64" t="s">
        <v>731</v>
      </c>
      <c r="F91" s="65" t="s">
        <v>234</v>
      </c>
      <c r="G91" s="65">
        <v>1890</v>
      </c>
      <c r="H91" s="94"/>
      <c r="I91" s="95">
        <v>806000</v>
      </c>
      <c r="J91" s="47" t="s">
        <v>421</v>
      </c>
      <c r="K91" s="91"/>
      <c r="L91" s="47" t="s">
        <v>420</v>
      </c>
      <c r="M91" s="183">
        <v>36</v>
      </c>
      <c r="N91" s="242"/>
      <c r="O91" s="228" t="s">
        <v>336</v>
      </c>
      <c r="P91" s="228" t="s">
        <v>344</v>
      </c>
      <c r="Q91" s="242" t="s">
        <v>337</v>
      </c>
      <c r="R91" s="242" t="s">
        <v>180</v>
      </c>
      <c r="S91" s="242" t="s">
        <v>180</v>
      </c>
      <c r="T91" s="241" t="s">
        <v>180</v>
      </c>
      <c r="U91" s="242" t="s">
        <v>180</v>
      </c>
      <c r="V91" s="242" t="s">
        <v>39</v>
      </c>
      <c r="W91" s="241" t="s">
        <v>180</v>
      </c>
      <c r="X91" s="228">
        <v>2</v>
      </c>
      <c r="Y91" s="228" t="s">
        <v>277</v>
      </c>
      <c r="Z91" s="229" t="s">
        <v>234</v>
      </c>
    </row>
    <row r="92" spans="1:26" s="92" customFormat="1" ht="29.25" customHeight="1">
      <c r="A92" s="183">
        <v>37</v>
      </c>
      <c r="B92" s="19" t="s">
        <v>342</v>
      </c>
      <c r="C92" s="19"/>
      <c r="D92" s="64" t="s">
        <v>277</v>
      </c>
      <c r="E92" s="64" t="s">
        <v>731</v>
      </c>
      <c r="F92" s="65" t="s">
        <v>234</v>
      </c>
      <c r="G92" s="65">
        <v>1872</v>
      </c>
      <c r="H92" s="94"/>
      <c r="I92" s="95">
        <v>181000</v>
      </c>
      <c r="J92" s="47" t="s">
        <v>423</v>
      </c>
      <c r="K92" s="91"/>
      <c r="L92" s="47" t="s">
        <v>422</v>
      </c>
      <c r="M92" s="183">
        <v>37</v>
      </c>
      <c r="N92" s="242"/>
      <c r="O92" s="228" t="s">
        <v>336</v>
      </c>
      <c r="P92" s="228" t="s">
        <v>344</v>
      </c>
      <c r="Q92" s="242" t="s">
        <v>337</v>
      </c>
      <c r="R92" s="242" t="s">
        <v>180</v>
      </c>
      <c r="S92" s="242" t="s">
        <v>180</v>
      </c>
      <c r="T92" s="241" t="s">
        <v>180</v>
      </c>
      <c r="U92" s="242" t="s">
        <v>180</v>
      </c>
      <c r="V92" s="242" t="s">
        <v>39</v>
      </c>
      <c r="W92" s="241" t="s">
        <v>180</v>
      </c>
      <c r="X92" s="228">
        <v>2</v>
      </c>
      <c r="Y92" s="228" t="s">
        <v>234</v>
      </c>
      <c r="Z92" s="229" t="s">
        <v>234</v>
      </c>
    </row>
    <row r="93" spans="1:26" s="92" customFormat="1" ht="38.25">
      <c r="A93" s="183">
        <v>38</v>
      </c>
      <c r="B93" s="19" t="s">
        <v>389</v>
      </c>
      <c r="C93" s="19"/>
      <c r="D93" s="64" t="s">
        <v>277</v>
      </c>
      <c r="E93" s="64" t="s">
        <v>731</v>
      </c>
      <c r="F93" s="65" t="s">
        <v>732</v>
      </c>
      <c r="G93" s="65">
        <v>1910</v>
      </c>
      <c r="H93" s="94"/>
      <c r="I93" s="95">
        <v>138000</v>
      </c>
      <c r="J93" s="47" t="s">
        <v>425</v>
      </c>
      <c r="K93" s="91"/>
      <c r="L93" s="47" t="s">
        <v>424</v>
      </c>
      <c r="M93" s="183">
        <v>38</v>
      </c>
      <c r="N93" s="242"/>
      <c r="O93" s="228" t="s">
        <v>336</v>
      </c>
      <c r="P93" s="228" t="s">
        <v>344</v>
      </c>
      <c r="Q93" s="242" t="s">
        <v>337</v>
      </c>
      <c r="R93" s="242" t="s">
        <v>180</v>
      </c>
      <c r="S93" s="242" t="s">
        <v>180</v>
      </c>
      <c r="T93" s="241" t="s">
        <v>180</v>
      </c>
      <c r="U93" s="242" t="s">
        <v>347</v>
      </c>
      <c r="V93" s="242" t="s">
        <v>39</v>
      </c>
      <c r="W93" s="241" t="s">
        <v>180</v>
      </c>
      <c r="X93" s="228">
        <v>2</v>
      </c>
      <c r="Y93" s="228" t="s">
        <v>234</v>
      </c>
      <c r="Z93" s="229" t="s">
        <v>234</v>
      </c>
    </row>
    <row r="94" spans="1:26" s="92" customFormat="1" ht="38.25">
      <c r="A94" s="183">
        <v>39</v>
      </c>
      <c r="B94" s="19" t="s">
        <v>389</v>
      </c>
      <c r="C94" s="19"/>
      <c r="D94" s="64" t="s">
        <v>277</v>
      </c>
      <c r="E94" s="64" t="s">
        <v>731</v>
      </c>
      <c r="F94" s="65" t="s">
        <v>234</v>
      </c>
      <c r="G94" s="65">
        <v>1973</v>
      </c>
      <c r="H94" s="94"/>
      <c r="I94" s="95">
        <v>334000</v>
      </c>
      <c r="J94" s="47" t="s">
        <v>428</v>
      </c>
      <c r="K94" s="91"/>
      <c r="L94" s="47" t="s">
        <v>427</v>
      </c>
      <c r="M94" s="183">
        <v>39</v>
      </c>
      <c r="N94" s="242"/>
      <c r="O94" s="228" t="s">
        <v>336</v>
      </c>
      <c r="P94" s="228" t="s">
        <v>374</v>
      </c>
      <c r="Q94" s="242" t="s">
        <v>405</v>
      </c>
      <c r="R94" s="242" t="s">
        <v>180</v>
      </c>
      <c r="S94" s="242" t="s">
        <v>180</v>
      </c>
      <c r="T94" s="241" t="s">
        <v>180</v>
      </c>
      <c r="U94" s="242" t="s">
        <v>180</v>
      </c>
      <c r="V94" s="242" t="s">
        <v>39</v>
      </c>
      <c r="W94" s="241" t="s">
        <v>180</v>
      </c>
      <c r="X94" s="228">
        <v>3</v>
      </c>
      <c r="Y94" s="228" t="s">
        <v>277</v>
      </c>
      <c r="Z94" s="229" t="s">
        <v>234</v>
      </c>
    </row>
    <row r="95" spans="1:26" s="92" customFormat="1" ht="36.6" customHeight="1">
      <c r="A95" s="183">
        <v>40</v>
      </c>
      <c r="B95" s="19" t="s">
        <v>342</v>
      </c>
      <c r="C95" s="19"/>
      <c r="D95" s="64" t="s">
        <v>277</v>
      </c>
      <c r="E95" s="64" t="s">
        <v>731</v>
      </c>
      <c r="F95" s="65" t="s">
        <v>234</v>
      </c>
      <c r="G95" s="65">
        <v>1890</v>
      </c>
      <c r="H95" s="94"/>
      <c r="I95" s="95">
        <v>110000</v>
      </c>
      <c r="J95" s="47" t="s">
        <v>430</v>
      </c>
      <c r="K95" s="91"/>
      <c r="L95" s="47" t="s">
        <v>429</v>
      </c>
      <c r="M95" s="183">
        <v>40</v>
      </c>
      <c r="N95" s="242"/>
      <c r="O95" s="228" t="s">
        <v>336</v>
      </c>
      <c r="P95" s="228" t="s">
        <v>374</v>
      </c>
      <c r="Q95" s="242" t="s">
        <v>337</v>
      </c>
      <c r="R95" s="242" t="s">
        <v>180</v>
      </c>
      <c r="S95" s="242" t="s">
        <v>180</v>
      </c>
      <c r="T95" s="241" t="s">
        <v>180</v>
      </c>
      <c r="U95" s="242" t="s">
        <v>347</v>
      </c>
      <c r="V95" s="242" t="s">
        <v>39</v>
      </c>
      <c r="W95" s="241" t="s">
        <v>347</v>
      </c>
      <c r="X95" s="228">
        <v>1</v>
      </c>
      <c r="Y95" s="228" t="s">
        <v>234</v>
      </c>
      <c r="Z95" s="229" t="s">
        <v>234</v>
      </c>
    </row>
    <row r="96" spans="1:26" s="92" customFormat="1" ht="29.45" customHeight="1">
      <c r="A96" s="183">
        <v>41</v>
      </c>
      <c r="B96" s="19" t="s">
        <v>342</v>
      </c>
      <c r="C96" s="19"/>
      <c r="D96" s="64" t="s">
        <v>277</v>
      </c>
      <c r="E96" s="64" t="s">
        <v>731</v>
      </c>
      <c r="F96" s="65" t="s">
        <v>732</v>
      </c>
      <c r="G96" s="65">
        <v>1900</v>
      </c>
      <c r="H96" s="94"/>
      <c r="I96" s="95">
        <v>158000</v>
      </c>
      <c r="J96" s="47" t="s">
        <v>432</v>
      </c>
      <c r="K96" s="91"/>
      <c r="L96" s="47" t="s">
        <v>431</v>
      </c>
      <c r="M96" s="183">
        <v>41</v>
      </c>
      <c r="N96" s="242"/>
      <c r="O96" s="228" t="s">
        <v>336</v>
      </c>
      <c r="P96" s="228" t="s">
        <v>344</v>
      </c>
      <c r="Q96" s="242" t="s">
        <v>337</v>
      </c>
      <c r="R96" s="242" t="s">
        <v>347</v>
      </c>
      <c r="S96" s="242" t="s">
        <v>180</v>
      </c>
      <c r="T96" s="241" t="s">
        <v>180</v>
      </c>
      <c r="U96" s="242" t="s">
        <v>347</v>
      </c>
      <c r="V96" s="242" t="s">
        <v>39</v>
      </c>
      <c r="W96" s="241" t="s">
        <v>347</v>
      </c>
      <c r="X96" s="228">
        <v>2</v>
      </c>
      <c r="Y96" s="228" t="s">
        <v>277</v>
      </c>
      <c r="Z96" s="229" t="s">
        <v>234</v>
      </c>
    </row>
    <row r="97" spans="1:26" s="92" customFormat="1" ht="37.15" customHeight="1">
      <c r="A97" s="183">
        <v>42</v>
      </c>
      <c r="B97" s="19" t="s">
        <v>342</v>
      </c>
      <c r="C97" s="19"/>
      <c r="D97" s="64" t="s">
        <v>277</v>
      </c>
      <c r="E97" s="64" t="s">
        <v>731</v>
      </c>
      <c r="F97" s="65" t="s">
        <v>732</v>
      </c>
      <c r="G97" s="65">
        <v>1900</v>
      </c>
      <c r="H97" s="94"/>
      <c r="I97" s="95">
        <v>263000</v>
      </c>
      <c r="J97" s="47" t="s">
        <v>434</v>
      </c>
      <c r="K97" s="91"/>
      <c r="L97" s="47" t="s">
        <v>433</v>
      </c>
      <c r="M97" s="183">
        <v>42</v>
      </c>
      <c r="N97" s="242"/>
      <c r="O97" s="228" t="s">
        <v>336</v>
      </c>
      <c r="P97" s="228" t="s">
        <v>344</v>
      </c>
      <c r="Q97" s="242" t="s">
        <v>337</v>
      </c>
      <c r="R97" s="242" t="s">
        <v>347</v>
      </c>
      <c r="S97" s="242" t="s">
        <v>180</v>
      </c>
      <c r="T97" s="241" t="s">
        <v>180</v>
      </c>
      <c r="U97" s="242" t="s">
        <v>347</v>
      </c>
      <c r="V97" s="242" t="s">
        <v>39</v>
      </c>
      <c r="W97" s="241" t="s">
        <v>347</v>
      </c>
      <c r="X97" s="228">
        <v>2</v>
      </c>
      <c r="Y97" s="228" t="s">
        <v>277</v>
      </c>
      <c r="Z97" s="229" t="s">
        <v>234</v>
      </c>
    </row>
    <row r="98" spans="1:26" s="92" customFormat="1" ht="38.25">
      <c r="A98" s="183">
        <v>43</v>
      </c>
      <c r="B98" s="19" t="s">
        <v>435</v>
      </c>
      <c r="C98" s="19"/>
      <c r="D98" s="64" t="s">
        <v>277</v>
      </c>
      <c r="E98" s="64" t="s">
        <v>731</v>
      </c>
      <c r="F98" s="65" t="s">
        <v>732</v>
      </c>
      <c r="G98" s="65">
        <v>1895</v>
      </c>
      <c r="H98" s="94"/>
      <c r="I98" s="95">
        <v>428000</v>
      </c>
      <c r="J98" s="47" t="s">
        <v>437</v>
      </c>
      <c r="K98" s="91"/>
      <c r="L98" s="47" t="s">
        <v>436</v>
      </c>
      <c r="M98" s="183">
        <v>43</v>
      </c>
      <c r="N98" s="242"/>
      <c r="O98" s="228" t="s">
        <v>336</v>
      </c>
      <c r="P98" s="228" t="s">
        <v>344</v>
      </c>
      <c r="Q98" s="242" t="s">
        <v>337</v>
      </c>
      <c r="R98" s="242" t="s">
        <v>180</v>
      </c>
      <c r="S98" s="242" t="s">
        <v>180</v>
      </c>
      <c r="T98" s="241" t="s">
        <v>180</v>
      </c>
      <c r="U98" s="242" t="s">
        <v>180</v>
      </c>
      <c r="V98" s="242" t="s">
        <v>39</v>
      </c>
      <c r="W98" s="241" t="s">
        <v>180</v>
      </c>
      <c r="X98" s="228">
        <v>2</v>
      </c>
      <c r="Y98" s="228" t="s">
        <v>277</v>
      </c>
      <c r="Z98" s="229" t="s">
        <v>234</v>
      </c>
    </row>
    <row r="99" spans="1:26" s="92" customFormat="1" ht="25.5">
      <c r="A99" s="183">
        <v>44</v>
      </c>
      <c r="B99" s="19" t="s">
        <v>438</v>
      </c>
      <c r="C99" s="19"/>
      <c r="D99" s="64" t="s">
        <v>277</v>
      </c>
      <c r="E99" s="64" t="s">
        <v>731</v>
      </c>
      <c r="F99" s="65" t="s">
        <v>732</v>
      </c>
      <c r="G99" s="65">
        <v>1995</v>
      </c>
      <c r="H99" s="94"/>
      <c r="I99" s="95">
        <v>116000</v>
      </c>
      <c r="J99" s="47" t="s">
        <v>439</v>
      </c>
      <c r="K99" s="91"/>
      <c r="L99" s="47" t="s">
        <v>436</v>
      </c>
      <c r="M99" s="183">
        <v>44</v>
      </c>
      <c r="N99" s="242"/>
      <c r="O99" s="228" t="s">
        <v>336</v>
      </c>
      <c r="P99" s="228" t="s">
        <v>344</v>
      </c>
      <c r="Q99" s="242"/>
      <c r="R99" s="242"/>
      <c r="S99" s="242"/>
      <c r="T99" s="241"/>
      <c r="U99" s="242"/>
      <c r="V99" s="242" t="s">
        <v>39</v>
      </c>
      <c r="W99" s="241"/>
      <c r="X99" s="228">
        <v>2</v>
      </c>
      <c r="Y99" s="228" t="s">
        <v>277</v>
      </c>
      <c r="Z99" s="229" t="s">
        <v>234</v>
      </c>
    </row>
    <row r="100" spans="1:26" s="92" customFormat="1" ht="26.25" customHeight="1">
      <c r="A100" s="183">
        <v>45</v>
      </c>
      <c r="B100" s="19" t="s">
        <v>342</v>
      </c>
      <c r="C100" s="19"/>
      <c r="D100" s="64" t="s">
        <v>277</v>
      </c>
      <c r="E100" s="64" t="s">
        <v>731</v>
      </c>
      <c r="F100" s="65" t="s">
        <v>732</v>
      </c>
      <c r="G100" s="65">
        <v>1915</v>
      </c>
      <c r="H100" s="94"/>
      <c r="I100" s="95">
        <v>124000</v>
      </c>
      <c r="J100" s="47" t="s">
        <v>441</v>
      </c>
      <c r="K100" s="91"/>
      <c r="L100" s="47" t="s">
        <v>440</v>
      </c>
      <c r="M100" s="183">
        <v>45</v>
      </c>
      <c r="N100" s="242"/>
      <c r="O100" s="228" t="s">
        <v>336</v>
      </c>
      <c r="P100" s="228" t="s">
        <v>344</v>
      </c>
      <c r="Q100" s="242" t="s">
        <v>337</v>
      </c>
      <c r="R100" s="242" t="s">
        <v>180</v>
      </c>
      <c r="S100" s="242" t="s">
        <v>180</v>
      </c>
      <c r="T100" s="241" t="s">
        <v>180</v>
      </c>
      <c r="U100" s="242" t="s">
        <v>180</v>
      </c>
      <c r="V100" s="242" t="s">
        <v>39</v>
      </c>
      <c r="W100" s="241" t="s">
        <v>180</v>
      </c>
      <c r="X100" s="228">
        <v>2</v>
      </c>
      <c r="Y100" s="228" t="s">
        <v>277</v>
      </c>
      <c r="Z100" s="229" t="s">
        <v>234</v>
      </c>
    </row>
    <row r="101" spans="1:26" s="92" customFormat="1" ht="54.6" customHeight="1">
      <c r="A101" s="183">
        <v>46</v>
      </c>
      <c r="B101" s="19" t="s">
        <v>389</v>
      </c>
      <c r="C101" s="19"/>
      <c r="D101" s="64" t="s">
        <v>277</v>
      </c>
      <c r="E101" s="64" t="s">
        <v>731</v>
      </c>
      <c r="F101" s="65" t="s">
        <v>234</v>
      </c>
      <c r="G101" s="65">
        <v>1870</v>
      </c>
      <c r="H101" s="94"/>
      <c r="I101" s="95">
        <v>699000</v>
      </c>
      <c r="J101" s="47" t="s">
        <v>443</v>
      </c>
      <c r="K101" s="91"/>
      <c r="L101" s="47" t="s">
        <v>442</v>
      </c>
      <c r="M101" s="183">
        <v>46</v>
      </c>
      <c r="N101" s="242"/>
      <c r="O101" s="228" t="s">
        <v>336</v>
      </c>
      <c r="P101" s="228" t="s">
        <v>344</v>
      </c>
      <c r="Q101" s="242" t="s">
        <v>337</v>
      </c>
      <c r="R101" s="242" t="s">
        <v>180</v>
      </c>
      <c r="S101" s="242" t="s">
        <v>180</v>
      </c>
      <c r="T101" s="241" t="s">
        <v>180</v>
      </c>
      <c r="U101" s="242" t="s">
        <v>180</v>
      </c>
      <c r="V101" s="242" t="s">
        <v>39</v>
      </c>
      <c r="W101" s="241" t="s">
        <v>180</v>
      </c>
      <c r="X101" s="228">
        <v>2</v>
      </c>
      <c r="Y101" s="228" t="s">
        <v>277</v>
      </c>
      <c r="Z101" s="229" t="s">
        <v>234</v>
      </c>
    </row>
    <row r="102" spans="1:26" s="92" customFormat="1" ht="38.25">
      <c r="A102" s="183">
        <v>47</v>
      </c>
      <c r="B102" s="19" t="s">
        <v>389</v>
      </c>
      <c r="C102" s="19"/>
      <c r="D102" s="64" t="s">
        <v>277</v>
      </c>
      <c r="E102" s="64" t="s">
        <v>731</v>
      </c>
      <c r="F102" s="65" t="s">
        <v>732</v>
      </c>
      <c r="G102" s="65">
        <v>1877</v>
      </c>
      <c r="H102" s="94"/>
      <c r="I102" s="95">
        <v>258000</v>
      </c>
      <c r="J102" s="47" t="s">
        <v>445</v>
      </c>
      <c r="K102" s="91"/>
      <c r="L102" s="47" t="s">
        <v>444</v>
      </c>
      <c r="M102" s="183">
        <v>47</v>
      </c>
      <c r="N102" s="242"/>
      <c r="O102" s="228" t="s">
        <v>336</v>
      </c>
      <c r="P102" s="228" t="s">
        <v>344</v>
      </c>
      <c r="Q102" s="242" t="s">
        <v>337</v>
      </c>
      <c r="R102" s="242" t="s">
        <v>180</v>
      </c>
      <c r="S102" s="242" t="s">
        <v>180</v>
      </c>
      <c r="T102" s="241" t="s">
        <v>180</v>
      </c>
      <c r="U102" s="242" t="s">
        <v>180</v>
      </c>
      <c r="V102" s="242" t="s">
        <v>39</v>
      </c>
      <c r="W102" s="241" t="s">
        <v>180</v>
      </c>
      <c r="X102" s="228">
        <v>2</v>
      </c>
      <c r="Y102" s="228" t="s">
        <v>277</v>
      </c>
      <c r="Z102" s="229" t="s">
        <v>234</v>
      </c>
    </row>
    <row r="103" spans="1:26" s="92" customFormat="1" ht="23.25" customHeight="1">
      <c r="A103" s="183">
        <v>48</v>
      </c>
      <c r="B103" s="19" t="s">
        <v>342</v>
      </c>
      <c r="C103" s="19"/>
      <c r="D103" s="64" t="s">
        <v>277</v>
      </c>
      <c r="E103" s="64" t="s">
        <v>731</v>
      </c>
      <c r="F103" s="97" t="s">
        <v>732</v>
      </c>
      <c r="G103" s="97">
        <v>1905</v>
      </c>
      <c r="H103" s="94"/>
      <c r="I103" s="95">
        <v>111000</v>
      </c>
      <c r="J103" s="19" t="s">
        <v>447</v>
      </c>
      <c r="K103" s="91"/>
      <c r="L103" s="19" t="s">
        <v>446</v>
      </c>
      <c r="M103" s="183">
        <v>48</v>
      </c>
      <c r="N103" s="242"/>
      <c r="O103" s="228" t="s">
        <v>336</v>
      </c>
      <c r="P103" s="228" t="s">
        <v>344</v>
      </c>
      <c r="Q103" s="242" t="s">
        <v>337</v>
      </c>
      <c r="R103" s="242" t="s">
        <v>180</v>
      </c>
      <c r="S103" s="242" t="s">
        <v>180</v>
      </c>
      <c r="T103" s="241" t="s">
        <v>180</v>
      </c>
      <c r="U103" s="242" t="s">
        <v>347</v>
      </c>
      <c r="V103" s="242" t="s">
        <v>39</v>
      </c>
      <c r="W103" s="241" t="s">
        <v>180</v>
      </c>
      <c r="X103" s="228">
        <v>2</v>
      </c>
      <c r="Y103" s="228" t="s">
        <v>277</v>
      </c>
      <c r="Z103" s="229" t="s">
        <v>234</v>
      </c>
    </row>
    <row r="104" spans="1:26" s="92" customFormat="1" ht="25.5" customHeight="1">
      <c r="A104" s="183">
        <v>49</v>
      </c>
      <c r="B104" s="19" t="s">
        <v>342</v>
      </c>
      <c r="C104" s="19"/>
      <c r="D104" s="64" t="s">
        <v>277</v>
      </c>
      <c r="E104" s="64" t="s">
        <v>731</v>
      </c>
      <c r="F104" s="65" t="s">
        <v>732</v>
      </c>
      <c r="G104" s="65">
        <v>1890</v>
      </c>
      <c r="H104" s="94"/>
      <c r="I104" s="95">
        <v>153000</v>
      </c>
      <c r="J104" s="47" t="s">
        <v>449</v>
      </c>
      <c r="K104" s="91"/>
      <c r="L104" s="47" t="s">
        <v>448</v>
      </c>
      <c r="M104" s="183">
        <v>49</v>
      </c>
      <c r="N104" s="242"/>
      <c r="O104" s="228" t="s">
        <v>336</v>
      </c>
      <c r="P104" s="228" t="s">
        <v>344</v>
      </c>
      <c r="Q104" s="242" t="s">
        <v>337</v>
      </c>
      <c r="R104" s="242" t="s">
        <v>180</v>
      </c>
      <c r="S104" s="242" t="s">
        <v>180</v>
      </c>
      <c r="T104" s="241" t="s">
        <v>180</v>
      </c>
      <c r="U104" s="242" t="s">
        <v>180</v>
      </c>
      <c r="V104" s="242" t="s">
        <v>39</v>
      </c>
      <c r="W104" s="241" t="s">
        <v>180</v>
      </c>
      <c r="X104" s="228">
        <v>2</v>
      </c>
      <c r="Y104" s="228" t="s">
        <v>277</v>
      </c>
      <c r="Z104" s="229" t="s">
        <v>234</v>
      </c>
    </row>
    <row r="105" spans="1:26" s="92" customFormat="1" ht="23.25" customHeight="1">
      <c r="A105" s="183">
        <v>50</v>
      </c>
      <c r="B105" s="71" t="s">
        <v>342</v>
      </c>
      <c r="C105" s="19"/>
      <c r="D105" s="64" t="s">
        <v>277</v>
      </c>
      <c r="E105" s="64" t="s">
        <v>731</v>
      </c>
      <c r="F105" s="67" t="s">
        <v>234</v>
      </c>
      <c r="G105" s="67">
        <v>1974</v>
      </c>
      <c r="H105" s="94"/>
      <c r="I105" s="98">
        <v>102000</v>
      </c>
      <c r="J105" s="47" t="s">
        <v>625</v>
      </c>
      <c r="K105" s="28"/>
      <c r="L105" s="71" t="s">
        <v>450</v>
      </c>
      <c r="M105" s="183">
        <v>50</v>
      </c>
      <c r="N105" s="242"/>
      <c r="O105" s="228" t="s">
        <v>336</v>
      </c>
      <c r="P105" s="228" t="s">
        <v>374</v>
      </c>
      <c r="Q105" s="242" t="s">
        <v>405</v>
      </c>
      <c r="R105" s="242" t="s">
        <v>180</v>
      </c>
      <c r="S105" s="242" t="s">
        <v>180</v>
      </c>
      <c r="T105" s="241" t="s">
        <v>180</v>
      </c>
      <c r="U105" s="242" t="s">
        <v>180</v>
      </c>
      <c r="V105" s="242" t="s">
        <v>39</v>
      </c>
      <c r="W105" s="241" t="s">
        <v>180</v>
      </c>
      <c r="X105" s="228">
        <v>3</v>
      </c>
      <c r="Y105" s="228" t="s">
        <v>277</v>
      </c>
      <c r="Z105" s="229" t="s">
        <v>234</v>
      </c>
    </row>
    <row r="106" spans="1:26" s="92" customFormat="1" ht="31.9" customHeight="1">
      <c r="A106" s="183">
        <v>51</v>
      </c>
      <c r="B106" s="19" t="s">
        <v>342</v>
      </c>
      <c r="C106" s="19"/>
      <c r="D106" s="64" t="s">
        <v>277</v>
      </c>
      <c r="E106" s="64" t="s">
        <v>731</v>
      </c>
      <c r="F106" s="65" t="s">
        <v>234</v>
      </c>
      <c r="G106" s="65">
        <v>1983</v>
      </c>
      <c r="H106" s="94"/>
      <c r="I106" s="96">
        <v>623000</v>
      </c>
      <c r="J106" s="47" t="s">
        <v>452</v>
      </c>
      <c r="K106" s="23"/>
      <c r="L106" s="47" t="s">
        <v>451</v>
      </c>
      <c r="M106" s="183">
        <v>51</v>
      </c>
      <c r="N106" s="242"/>
      <c r="O106" s="228" t="s">
        <v>336</v>
      </c>
      <c r="P106" s="228" t="s">
        <v>374</v>
      </c>
      <c r="Q106" s="242" t="s">
        <v>405</v>
      </c>
      <c r="R106" s="242" t="s">
        <v>180</v>
      </c>
      <c r="S106" s="242" t="s">
        <v>180</v>
      </c>
      <c r="T106" s="241" t="s">
        <v>180</v>
      </c>
      <c r="U106" s="242" t="s">
        <v>180</v>
      </c>
      <c r="V106" s="242" t="s">
        <v>39</v>
      </c>
      <c r="W106" s="241" t="s">
        <v>180</v>
      </c>
      <c r="X106" s="228">
        <v>3</v>
      </c>
      <c r="Y106" s="228" t="s">
        <v>277</v>
      </c>
      <c r="Z106" s="229" t="s">
        <v>234</v>
      </c>
    </row>
    <row r="107" spans="1:26" s="92" customFormat="1" ht="31.9" customHeight="1">
      <c r="A107" s="183">
        <v>52</v>
      </c>
      <c r="B107" s="19" t="s">
        <v>342</v>
      </c>
      <c r="C107" s="19"/>
      <c r="D107" s="64" t="s">
        <v>277</v>
      </c>
      <c r="E107" s="64" t="s">
        <v>731</v>
      </c>
      <c r="F107" s="65" t="s">
        <v>234</v>
      </c>
      <c r="G107" s="67" t="s">
        <v>453</v>
      </c>
      <c r="H107" s="94"/>
      <c r="I107" s="96">
        <v>127000</v>
      </c>
      <c r="J107" s="47" t="s">
        <v>455</v>
      </c>
      <c r="K107" s="23"/>
      <c r="L107" s="47" t="s">
        <v>454</v>
      </c>
      <c r="M107" s="183">
        <v>52</v>
      </c>
      <c r="N107" s="242"/>
      <c r="O107" s="228" t="s">
        <v>336</v>
      </c>
      <c r="P107" s="228" t="s">
        <v>344</v>
      </c>
      <c r="Q107" s="242" t="s">
        <v>337</v>
      </c>
      <c r="R107" s="242" t="s">
        <v>180</v>
      </c>
      <c r="S107" s="242" t="s">
        <v>180</v>
      </c>
      <c r="T107" s="241" t="s">
        <v>180</v>
      </c>
      <c r="U107" s="242" t="s">
        <v>347</v>
      </c>
      <c r="V107" s="242" t="s">
        <v>39</v>
      </c>
      <c r="W107" s="241" t="s">
        <v>347</v>
      </c>
      <c r="X107" s="228">
        <v>2</v>
      </c>
      <c r="Y107" s="228" t="s">
        <v>277</v>
      </c>
      <c r="Z107" s="229" t="s">
        <v>234</v>
      </c>
    </row>
    <row r="108" spans="1:26" s="92" customFormat="1" ht="26.45" customHeight="1">
      <c r="A108" s="183">
        <v>53</v>
      </c>
      <c r="B108" s="19" t="s">
        <v>342</v>
      </c>
      <c r="C108" s="19"/>
      <c r="D108" s="64" t="s">
        <v>277</v>
      </c>
      <c r="E108" s="64" t="s">
        <v>731</v>
      </c>
      <c r="F108" s="65" t="s">
        <v>234</v>
      </c>
      <c r="G108" s="67" t="s">
        <v>453</v>
      </c>
      <c r="H108" s="94"/>
      <c r="I108" s="96">
        <v>227000</v>
      </c>
      <c r="J108" s="47" t="s">
        <v>457</v>
      </c>
      <c r="K108" s="23"/>
      <c r="L108" s="47" t="s">
        <v>456</v>
      </c>
      <c r="M108" s="183">
        <v>53</v>
      </c>
      <c r="N108" s="242"/>
      <c r="O108" s="228" t="s">
        <v>336</v>
      </c>
      <c r="P108" s="228" t="s">
        <v>344</v>
      </c>
      <c r="Q108" s="242" t="s">
        <v>337</v>
      </c>
      <c r="R108" s="242" t="s">
        <v>347</v>
      </c>
      <c r="S108" s="242" t="s">
        <v>180</v>
      </c>
      <c r="T108" s="241" t="s">
        <v>180</v>
      </c>
      <c r="U108" s="242" t="s">
        <v>347</v>
      </c>
      <c r="V108" s="242" t="s">
        <v>39</v>
      </c>
      <c r="W108" s="241" t="s">
        <v>347</v>
      </c>
      <c r="X108" s="228">
        <v>1</v>
      </c>
      <c r="Y108" s="228" t="s">
        <v>277</v>
      </c>
      <c r="Z108" s="229" t="s">
        <v>234</v>
      </c>
    </row>
    <row r="109" spans="1:26" s="92" customFormat="1" ht="25.5">
      <c r="A109" s="183">
        <v>54</v>
      </c>
      <c r="B109" s="19" t="s">
        <v>342</v>
      </c>
      <c r="C109" s="19"/>
      <c r="D109" s="64" t="s">
        <v>277</v>
      </c>
      <c r="E109" s="64" t="s">
        <v>731</v>
      </c>
      <c r="F109" s="99" t="s">
        <v>234</v>
      </c>
      <c r="G109" s="99">
        <v>1975</v>
      </c>
      <c r="H109" s="94"/>
      <c r="I109" s="96">
        <v>1285000</v>
      </c>
      <c r="J109" s="19" t="s">
        <v>459</v>
      </c>
      <c r="K109" s="23"/>
      <c r="L109" s="19" t="s">
        <v>458</v>
      </c>
      <c r="M109" s="183">
        <v>54</v>
      </c>
      <c r="N109" s="242"/>
      <c r="O109" s="228" t="s">
        <v>336</v>
      </c>
      <c r="P109" s="228"/>
      <c r="Q109" s="242" t="s">
        <v>426</v>
      </c>
      <c r="R109" s="242" t="s">
        <v>347</v>
      </c>
      <c r="S109" s="242" t="s">
        <v>180</v>
      </c>
      <c r="T109" s="241" t="s">
        <v>180</v>
      </c>
      <c r="U109" s="242" t="s">
        <v>347</v>
      </c>
      <c r="V109" s="242" t="s">
        <v>39</v>
      </c>
      <c r="W109" s="241" t="s">
        <v>347</v>
      </c>
      <c r="X109" s="228">
        <v>1</v>
      </c>
      <c r="Y109" s="228" t="s">
        <v>277</v>
      </c>
      <c r="Z109" s="229" t="s">
        <v>234</v>
      </c>
    </row>
    <row r="110" spans="1:26" s="92" customFormat="1" ht="38.25">
      <c r="A110" s="183">
        <v>55</v>
      </c>
      <c r="B110" s="19" t="s">
        <v>342</v>
      </c>
      <c r="C110" s="19"/>
      <c r="D110" s="64" t="s">
        <v>277</v>
      </c>
      <c r="E110" s="64" t="s">
        <v>731</v>
      </c>
      <c r="F110" s="67" t="s">
        <v>234</v>
      </c>
      <c r="G110" s="67" t="s">
        <v>453</v>
      </c>
      <c r="H110" s="94"/>
      <c r="I110" s="96">
        <v>86000</v>
      </c>
      <c r="J110" s="47" t="s">
        <v>460</v>
      </c>
      <c r="K110" s="23"/>
      <c r="L110" s="47" t="s">
        <v>307</v>
      </c>
      <c r="M110" s="183">
        <v>55</v>
      </c>
      <c r="N110" s="242"/>
      <c r="O110" s="228" t="s">
        <v>336</v>
      </c>
      <c r="P110" s="228" t="s">
        <v>344</v>
      </c>
      <c r="Q110" s="242" t="s">
        <v>337</v>
      </c>
      <c r="R110" s="242" t="s">
        <v>347</v>
      </c>
      <c r="S110" s="242" t="s">
        <v>180</v>
      </c>
      <c r="T110" s="241" t="s">
        <v>180</v>
      </c>
      <c r="U110" s="242" t="s">
        <v>347</v>
      </c>
      <c r="V110" s="242" t="s">
        <v>39</v>
      </c>
      <c r="W110" s="241" t="s">
        <v>347</v>
      </c>
      <c r="X110" s="228">
        <v>1</v>
      </c>
      <c r="Y110" s="228" t="s">
        <v>277</v>
      </c>
      <c r="Z110" s="229" t="s">
        <v>234</v>
      </c>
    </row>
    <row r="111" spans="1:26" s="92" customFormat="1" ht="38.25">
      <c r="A111" s="183">
        <v>56</v>
      </c>
      <c r="B111" s="19" t="s">
        <v>389</v>
      </c>
      <c r="C111" s="19"/>
      <c r="D111" s="64" t="s">
        <v>277</v>
      </c>
      <c r="E111" s="64" t="s">
        <v>731</v>
      </c>
      <c r="F111" s="67" t="s">
        <v>234</v>
      </c>
      <c r="G111" s="67" t="s">
        <v>453</v>
      </c>
      <c r="H111" s="94"/>
      <c r="I111" s="96">
        <v>458000</v>
      </c>
      <c r="J111" s="47" t="s">
        <v>462</v>
      </c>
      <c r="K111" s="23"/>
      <c r="L111" s="47" t="s">
        <v>461</v>
      </c>
      <c r="M111" s="183">
        <v>56</v>
      </c>
      <c r="N111" s="242"/>
      <c r="O111" s="228" t="s">
        <v>336</v>
      </c>
      <c r="P111" s="228" t="s">
        <v>344</v>
      </c>
      <c r="Q111" s="242" t="s">
        <v>337</v>
      </c>
      <c r="R111" s="242" t="s">
        <v>180</v>
      </c>
      <c r="S111" s="242" t="s">
        <v>180</v>
      </c>
      <c r="T111" s="241" t="s">
        <v>180</v>
      </c>
      <c r="U111" s="242" t="s">
        <v>347</v>
      </c>
      <c r="V111" s="242" t="s">
        <v>39</v>
      </c>
      <c r="W111" s="241" t="s">
        <v>347</v>
      </c>
      <c r="X111" s="228">
        <v>1</v>
      </c>
      <c r="Y111" s="228" t="s">
        <v>277</v>
      </c>
      <c r="Z111" s="229" t="s">
        <v>234</v>
      </c>
    </row>
    <row r="112" spans="1:26" s="92" customFormat="1" ht="19.149999999999999" customHeight="1">
      <c r="A112" s="183">
        <v>57</v>
      </c>
      <c r="B112" s="19" t="s">
        <v>342</v>
      </c>
      <c r="C112" s="19"/>
      <c r="D112" s="64" t="s">
        <v>277</v>
      </c>
      <c r="E112" s="64" t="s">
        <v>731</v>
      </c>
      <c r="F112" s="67" t="s">
        <v>234</v>
      </c>
      <c r="G112" s="67" t="s">
        <v>453</v>
      </c>
      <c r="H112" s="94"/>
      <c r="I112" s="96">
        <v>251000</v>
      </c>
      <c r="J112" s="47" t="s">
        <v>465</v>
      </c>
      <c r="K112" s="23"/>
      <c r="L112" s="47" t="s">
        <v>463</v>
      </c>
      <c r="M112" s="183">
        <v>57</v>
      </c>
      <c r="N112" s="242"/>
      <c r="O112" s="228" t="s">
        <v>336</v>
      </c>
      <c r="P112" s="228" t="s">
        <v>344</v>
      </c>
      <c r="Q112" s="242" t="s">
        <v>337</v>
      </c>
      <c r="R112" s="242" t="s">
        <v>347</v>
      </c>
      <c r="S112" s="242" t="s">
        <v>180</v>
      </c>
      <c r="T112" s="241" t="s">
        <v>464</v>
      </c>
      <c r="U112" s="242" t="s">
        <v>347</v>
      </c>
      <c r="V112" s="242" t="s">
        <v>39</v>
      </c>
      <c r="W112" s="241" t="s">
        <v>347</v>
      </c>
      <c r="X112" s="228">
        <v>1</v>
      </c>
      <c r="Y112" s="228" t="s">
        <v>277</v>
      </c>
      <c r="Z112" s="229" t="s">
        <v>234</v>
      </c>
    </row>
    <row r="113" spans="1:26" s="92" customFormat="1" ht="28.9" customHeight="1">
      <c r="A113" s="183">
        <v>58</v>
      </c>
      <c r="B113" s="19" t="s">
        <v>342</v>
      </c>
      <c r="C113" s="19"/>
      <c r="D113" s="64" t="s">
        <v>277</v>
      </c>
      <c r="E113" s="64" t="s">
        <v>731</v>
      </c>
      <c r="F113" s="67" t="s">
        <v>234</v>
      </c>
      <c r="G113" s="67" t="s">
        <v>453</v>
      </c>
      <c r="H113" s="94"/>
      <c r="I113" s="96">
        <v>69000</v>
      </c>
      <c r="J113" s="47" t="s">
        <v>467</v>
      </c>
      <c r="K113" s="23"/>
      <c r="L113" s="47" t="s">
        <v>466</v>
      </c>
      <c r="M113" s="183">
        <v>58</v>
      </c>
      <c r="N113" s="242"/>
      <c r="O113" s="228" t="s">
        <v>336</v>
      </c>
      <c r="P113" s="228" t="s">
        <v>344</v>
      </c>
      <c r="Q113" s="242" t="s">
        <v>337</v>
      </c>
      <c r="R113" s="242" t="s">
        <v>180</v>
      </c>
      <c r="S113" s="242" t="s">
        <v>180</v>
      </c>
      <c r="T113" s="241" t="s">
        <v>180</v>
      </c>
      <c r="U113" s="242" t="s">
        <v>180</v>
      </c>
      <c r="V113" s="242" t="s">
        <v>39</v>
      </c>
      <c r="W113" s="241" t="s">
        <v>180</v>
      </c>
      <c r="X113" s="228">
        <v>1</v>
      </c>
      <c r="Y113" s="228" t="s">
        <v>277</v>
      </c>
      <c r="Z113" s="229" t="s">
        <v>234</v>
      </c>
    </row>
    <row r="114" spans="1:26" s="92" customFormat="1" ht="28.9" customHeight="1">
      <c r="A114" s="183">
        <v>59</v>
      </c>
      <c r="B114" s="19" t="s">
        <v>342</v>
      </c>
      <c r="C114" s="19"/>
      <c r="D114" s="64" t="s">
        <v>277</v>
      </c>
      <c r="E114" s="64" t="s">
        <v>731</v>
      </c>
      <c r="F114" s="67" t="s">
        <v>234</v>
      </c>
      <c r="G114" s="67" t="s">
        <v>453</v>
      </c>
      <c r="H114" s="94"/>
      <c r="I114" s="96">
        <v>304000</v>
      </c>
      <c r="J114" s="47" t="s">
        <v>469</v>
      </c>
      <c r="K114" s="91"/>
      <c r="L114" s="47" t="s">
        <v>468</v>
      </c>
      <c r="M114" s="183">
        <v>59</v>
      </c>
      <c r="N114" s="242"/>
      <c r="O114" s="228" t="s">
        <v>336</v>
      </c>
      <c r="P114" s="228" t="s">
        <v>344</v>
      </c>
      <c r="Q114" s="242" t="s">
        <v>337</v>
      </c>
      <c r="R114" s="242" t="s">
        <v>347</v>
      </c>
      <c r="S114" s="242" t="s">
        <v>180</v>
      </c>
      <c r="T114" s="241" t="s">
        <v>39</v>
      </c>
      <c r="U114" s="242" t="s">
        <v>347</v>
      </c>
      <c r="V114" s="242" t="s">
        <v>39</v>
      </c>
      <c r="W114" s="241" t="s">
        <v>347</v>
      </c>
      <c r="X114" s="228">
        <v>1</v>
      </c>
      <c r="Y114" s="228" t="s">
        <v>234</v>
      </c>
      <c r="Z114" s="229" t="s">
        <v>234</v>
      </c>
    </row>
    <row r="115" spans="1:26" s="92" customFormat="1" ht="38.25">
      <c r="A115" s="183">
        <v>60</v>
      </c>
      <c r="B115" s="19" t="s">
        <v>389</v>
      </c>
      <c r="C115" s="19"/>
      <c r="D115" s="64" t="s">
        <v>277</v>
      </c>
      <c r="E115" s="64" t="s">
        <v>731</v>
      </c>
      <c r="F115" s="67" t="s">
        <v>234</v>
      </c>
      <c r="G115" s="67" t="s">
        <v>453</v>
      </c>
      <c r="H115" s="94"/>
      <c r="I115" s="96">
        <v>279000</v>
      </c>
      <c r="J115" s="47" t="s">
        <v>471</v>
      </c>
      <c r="K115" s="91"/>
      <c r="L115" s="47" t="s">
        <v>470</v>
      </c>
      <c r="M115" s="183">
        <v>60</v>
      </c>
      <c r="N115" s="242"/>
      <c r="O115" s="228" t="s">
        <v>336</v>
      </c>
      <c r="P115" s="228" t="s">
        <v>344</v>
      </c>
      <c r="Q115" s="242" t="s">
        <v>337</v>
      </c>
      <c r="R115" s="242" t="s">
        <v>180</v>
      </c>
      <c r="S115" s="242" t="s">
        <v>180</v>
      </c>
      <c r="T115" s="241" t="s">
        <v>180</v>
      </c>
      <c r="U115" s="242"/>
      <c r="V115" s="242" t="s">
        <v>39</v>
      </c>
      <c r="W115" s="241" t="s">
        <v>180</v>
      </c>
      <c r="X115" s="228">
        <v>1</v>
      </c>
      <c r="Y115" s="228" t="s">
        <v>277</v>
      </c>
      <c r="Z115" s="229" t="s">
        <v>234</v>
      </c>
    </row>
    <row r="116" spans="1:26" s="92" customFormat="1" ht="35.25" customHeight="1">
      <c r="A116" s="183">
        <v>61</v>
      </c>
      <c r="B116" s="19" t="s">
        <v>342</v>
      </c>
      <c r="C116" s="19"/>
      <c r="D116" s="64" t="s">
        <v>277</v>
      </c>
      <c r="E116" s="64" t="s">
        <v>731</v>
      </c>
      <c r="F116" s="67" t="s">
        <v>234</v>
      </c>
      <c r="G116" s="67" t="s">
        <v>453</v>
      </c>
      <c r="H116" s="94"/>
      <c r="I116" s="96">
        <v>61000</v>
      </c>
      <c r="J116" s="19" t="s">
        <v>473</v>
      </c>
      <c r="K116" s="91"/>
      <c r="L116" s="19" t="s">
        <v>472</v>
      </c>
      <c r="M116" s="183">
        <v>61</v>
      </c>
      <c r="N116" s="242"/>
      <c r="O116" s="228" t="s">
        <v>336</v>
      </c>
      <c r="P116" s="228" t="s">
        <v>344</v>
      </c>
      <c r="Q116" s="242" t="s">
        <v>337</v>
      </c>
      <c r="R116" s="242" t="s">
        <v>180</v>
      </c>
      <c r="S116" s="242" t="s">
        <v>180</v>
      </c>
      <c r="T116" s="241" t="s">
        <v>180</v>
      </c>
      <c r="U116" s="242" t="s">
        <v>180</v>
      </c>
      <c r="V116" s="242" t="s">
        <v>39</v>
      </c>
      <c r="W116" s="241" t="s">
        <v>180</v>
      </c>
      <c r="X116" s="228">
        <v>2</v>
      </c>
      <c r="Y116" s="228" t="s">
        <v>798</v>
      </c>
      <c r="Z116" s="229" t="s">
        <v>234</v>
      </c>
    </row>
    <row r="117" spans="1:26" s="92" customFormat="1" ht="30" customHeight="1">
      <c r="A117" s="183">
        <v>62</v>
      </c>
      <c r="B117" s="19" t="s">
        <v>342</v>
      </c>
      <c r="C117" s="19"/>
      <c r="D117" s="64" t="s">
        <v>277</v>
      </c>
      <c r="E117" s="64" t="s">
        <v>731</v>
      </c>
      <c r="F117" s="67" t="s">
        <v>234</v>
      </c>
      <c r="G117" s="67" t="s">
        <v>453</v>
      </c>
      <c r="H117" s="94"/>
      <c r="I117" s="96">
        <v>53000</v>
      </c>
      <c r="J117" s="19" t="s">
        <v>626</v>
      </c>
      <c r="K117" s="91"/>
      <c r="L117" s="47" t="s">
        <v>291</v>
      </c>
      <c r="M117" s="183">
        <v>62</v>
      </c>
      <c r="N117" s="242"/>
      <c r="O117" s="228" t="s">
        <v>336</v>
      </c>
      <c r="P117" s="228" t="s">
        <v>344</v>
      </c>
      <c r="Q117" s="242" t="s">
        <v>337</v>
      </c>
      <c r="R117" s="242" t="s">
        <v>180</v>
      </c>
      <c r="S117" s="242" t="s">
        <v>180</v>
      </c>
      <c r="T117" s="241" t="s">
        <v>180</v>
      </c>
      <c r="U117" s="242" t="s">
        <v>180</v>
      </c>
      <c r="V117" s="242" t="s">
        <v>39</v>
      </c>
      <c r="W117" s="241" t="s">
        <v>180</v>
      </c>
      <c r="X117" s="228">
        <v>2</v>
      </c>
      <c r="Y117" s="228" t="s">
        <v>277</v>
      </c>
      <c r="Z117" s="229" t="s">
        <v>234</v>
      </c>
    </row>
    <row r="118" spans="1:26" s="92" customFormat="1" ht="33.75" customHeight="1">
      <c r="A118" s="183">
        <v>63</v>
      </c>
      <c r="B118" s="19" t="s">
        <v>342</v>
      </c>
      <c r="C118" s="19"/>
      <c r="D118" s="64" t="s">
        <v>277</v>
      </c>
      <c r="E118" s="64" t="s">
        <v>731</v>
      </c>
      <c r="F118" s="67" t="s">
        <v>234</v>
      </c>
      <c r="G118" s="67" t="s">
        <v>453</v>
      </c>
      <c r="H118" s="94"/>
      <c r="I118" s="96">
        <v>147000</v>
      </c>
      <c r="J118" s="47" t="s">
        <v>475</v>
      </c>
      <c r="K118" s="91"/>
      <c r="L118" s="47" t="s">
        <v>474</v>
      </c>
      <c r="M118" s="183">
        <v>63</v>
      </c>
      <c r="N118" s="242"/>
      <c r="O118" s="228" t="s">
        <v>336</v>
      </c>
      <c r="P118" s="228" t="s">
        <v>344</v>
      </c>
      <c r="Q118" s="242" t="s">
        <v>337</v>
      </c>
      <c r="R118" s="242" t="s">
        <v>347</v>
      </c>
      <c r="S118" s="242" t="s">
        <v>180</v>
      </c>
      <c r="T118" s="241" t="s">
        <v>180</v>
      </c>
      <c r="U118" s="242" t="s">
        <v>347</v>
      </c>
      <c r="V118" s="242" t="s">
        <v>39</v>
      </c>
      <c r="W118" s="241" t="s">
        <v>347</v>
      </c>
      <c r="X118" s="228">
        <v>1</v>
      </c>
      <c r="Y118" s="228" t="s">
        <v>277</v>
      </c>
      <c r="Z118" s="229" t="s">
        <v>234</v>
      </c>
    </row>
    <row r="119" spans="1:26" s="92" customFormat="1" ht="24" customHeight="1">
      <c r="A119" s="183">
        <v>64</v>
      </c>
      <c r="B119" s="19" t="s">
        <v>342</v>
      </c>
      <c r="C119" s="19"/>
      <c r="D119" s="64" t="s">
        <v>277</v>
      </c>
      <c r="E119" s="64" t="s">
        <v>731</v>
      </c>
      <c r="F119" s="67" t="s">
        <v>234</v>
      </c>
      <c r="G119" s="67">
        <v>1995</v>
      </c>
      <c r="H119" s="94"/>
      <c r="I119" s="96">
        <v>626000</v>
      </c>
      <c r="J119" s="47" t="s">
        <v>477</v>
      </c>
      <c r="K119" s="91"/>
      <c r="L119" s="47" t="s">
        <v>476</v>
      </c>
      <c r="M119" s="183">
        <v>64</v>
      </c>
      <c r="N119" s="242"/>
      <c r="O119" s="228" t="s">
        <v>336</v>
      </c>
      <c r="P119" s="228" t="s">
        <v>374</v>
      </c>
      <c r="Q119" s="242" t="s">
        <v>405</v>
      </c>
      <c r="R119" s="242" t="s">
        <v>180</v>
      </c>
      <c r="S119" s="242" t="s">
        <v>180</v>
      </c>
      <c r="T119" s="241" t="s">
        <v>180</v>
      </c>
      <c r="U119" s="242" t="s">
        <v>347</v>
      </c>
      <c r="V119" s="242" t="s">
        <v>39</v>
      </c>
      <c r="W119" s="241" t="s">
        <v>347</v>
      </c>
      <c r="X119" s="228">
        <v>1</v>
      </c>
      <c r="Y119" s="228" t="s">
        <v>277</v>
      </c>
      <c r="Z119" s="229" t="s">
        <v>234</v>
      </c>
    </row>
    <row r="120" spans="1:26" s="92" customFormat="1" ht="27" customHeight="1">
      <c r="A120" s="183">
        <v>65</v>
      </c>
      <c r="B120" s="47" t="s">
        <v>478</v>
      </c>
      <c r="C120" s="19"/>
      <c r="D120" s="64" t="s">
        <v>277</v>
      </c>
      <c r="E120" s="64" t="s">
        <v>731</v>
      </c>
      <c r="F120" s="67" t="s">
        <v>234</v>
      </c>
      <c r="G120" s="67">
        <v>1970</v>
      </c>
      <c r="H120" s="94"/>
      <c r="I120" s="96">
        <v>1430000</v>
      </c>
      <c r="J120" s="47" t="s">
        <v>480</v>
      </c>
      <c r="K120" s="91"/>
      <c r="L120" s="47" t="s">
        <v>479</v>
      </c>
      <c r="M120" s="183">
        <v>65</v>
      </c>
      <c r="N120" s="242"/>
      <c r="O120" s="228" t="s">
        <v>336</v>
      </c>
      <c r="P120" s="228" t="s">
        <v>374</v>
      </c>
      <c r="Q120" s="242" t="s">
        <v>405</v>
      </c>
      <c r="R120" s="242" t="s">
        <v>180</v>
      </c>
      <c r="S120" s="242" t="s">
        <v>180</v>
      </c>
      <c r="T120" s="241" t="s">
        <v>180</v>
      </c>
      <c r="U120" s="242" t="s">
        <v>180</v>
      </c>
      <c r="V120" s="242" t="s">
        <v>39</v>
      </c>
      <c r="W120" s="241" t="s">
        <v>180</v>
      </c>
      <c r="X120" s="228">
        <v>2</v>
      </c>
      <c r="Y120" s="228" t="s">
        <v>234</v>
      </c>
      <c r="Z120" s="229" t="s">
        <v>234</v>
      </c>
    </row>
    <row r="121" spans="1:26" s="92" customFormat="1" ht="23.25" customHeight="1">
      <c r="A121" s="183">
        <v>66</v>
      </c>
      <c r="B121" s="47" t="s">
        <v>481</v>
      </c>
      <c r="C121" s="19"/>
      <c r="D121" s="64" t="s">
        <v>277</v>
      </c>
      <c r="E121" s="64" t="s">
        <v>731</v>
      </c>
      <c r="F121" s="67" t="s">
        <v>234</v>
      </c>
      <c r="G121" s="67">
        <v>1970</v>
      </c>
      <c r="H121" s="94"/>
      <c r="I121" s="96">
        <v>677000</v>
      </c>
      <c r="J121" s="47" t="s">
        <v>483</v>
      </c>
      <c r="K121" s="91"/>
      <c r="L121" s="47" t="s">
        <v>479</v>
      </c>
      <c r="M121" s="183">
        <v>66</v>
      </c>
      <c r="N121" s="242"/>
      <c r="O121" s="228" t="s">
        <v>336</v>
      </c>
      <c r="P121" s="228" t="s">
        <v>374</v>
      </c>
      <c r="Q121" s="242" t="s">
        <v>482</v>
      </c>
      <c r="R121" s="242" t="s">
        <v>180</v>
      </c>
      <c r="S121" s="242" t="s">
        <v>180</v>
      </c>
      <c r="T121" s="241" t="s">
        <v>180</v>
      </c>
      <c r="U121" s="242" t="s">
        <v>180</v>
      </c>
      <c r="V121" s="242" t="s">
        <v>39</v>
      </c>
      <c r="W121" s="241" t="s">
        <v>180</v>
      </c>
      <c r="X121" s="228">
        <v>1</v>
      </c>
      <c r="Y121" s="228" t="s">
        <v>234</v>
      </c>
      <c r="Z121" s="229" t="s">
        <v>234</v>
      </c>
    </row>
    <row r="122" spans="1:26" s="92" customFormat="1" ht="31.5" customHeight="1">
      <c r="A122" s="183">
        <v>67</v>
      </c>
      <c r="B122" s="47" t="s">
        <v>484</v>
      </c>
      <c r="C122" s="19"/>
      <c r="D122" s="64" t="s">
        <v>277</v>
      </c>
      <c r="E122" s="64" t="s">
        <v>731</v>
      </c>
      <c r="F122" s="67" t="s">
        <v>234</v>
      </c>
      <c r="G122" s="67">
        <v>1970</v>
      </c>
      <c r="H122" s="94"/>
      <c r="I122" s="96">
        <v>930000</v>
      </c>
      <c r="J122" s="47" t="s">
        <v>485</v>
      </c>
      <c r="K122" s="91"/>
      <c r="L122" s="47" t="s">
        <v>479</v>
      </c>
      <c r="M122" s="183">
        <v>67</v>
      </c>
      <c r="N122" s="242"/>
      <c r="O122" s="228" t="s">
        <v>336</v>
      </c>
      <c r="P122" s="228" t="s">
        <v>374</v>
      </c>
      <c r="Q122" s="242" t="s">
        <v>482</v>
      </c>
      <c r="R122" s="242" t="s">
        <v>180</v>
      </c>
      <c r="S122" s="242" t="s">
        <v>180</v>
      </c>
      <c r="T122" s="241" t="s">
        <v>180</v>
      </c>
      <c r="U122" s="242" t="s">
        <v>180</v>
      </c>
      <c r="V122" s="242" t="s">
        <v>39</v>
      </c>
      <c r="W122" s="241" t="s">
        <v>180</v>
      </c>
      <c r="X122" s="228">
        <v>2</v>
      </c>
      <c r="Y122" s="228" t="s">
        <v>234</v>
      </c>
      <c r="Z122" s="229" t="s">
        <v>234</v>
      </c>
    </row>
    <row r="123" spans="1:26" s="92" customFormat="1" ht="22.5" customHeight="1">
      <c r="A123" s="183">
        <v>68</v>
      </c>
      <c r="B123" s="47" t="s">
        <v>486</v>
      </c>
      <c r="C123" s="19"/>
      <c r="D123" s="64" t="s">
        <v>277</v>
      </c>
      <c r="E123" s="64" t="s">
        <v>731</v>
      </c>
      <c r="F123" s="67" t="s">
        <v>234</v>
      </c>
      <c r="G123" s="67">
        <v>1970</v>
      </c>
      <c r="H123" s="94"/>
      <c r="I123" s="96">
        <v>350000</v>
      </c>
      <c r="J123" s="47" t="s">
        <v>488</v>
      </c>
      <c r="K123" s="91"/>
      <c r="L123" s="47" t="s">
        <v>479</v>
      </c>
      <c r="M123" s="183">
        <v>68</v>
      </c>
      <c r="N123" s="242"/>
      <c r="O123" s="228" t="s">
        <v>487</v>
      </c>
      <c r="P123" s="228" t="s">
        <v>374</v>
      </c>
      <c r="Q123" s="242" t="s">
        <v>482</v>
      </c>
      <c r="R123" s="242" t="s">
        <v>180</v>
      </c>
      <c r="S123" s="242" t="s">
        <v>180</v>
      </c>
      <c r="T123" s="241" t="s">
        <v>39</v>
      </c>
      <c r="U123" s="242" t="s">
        <v>39</v>
      </c>
      <c r="V123" s="242" t="s">
        <v>39</v>
      </c>
      <c r="W123" s="241" t="s">
        <v>39</v>
      </c>
      <c r="X123" s="228">
        <v>1</v>
      </c>
      <c r="Y123" s="228" t="s">
        <v>234</v>
      </c>
      <c r="Z123" s="229" t="s">
        <v>234</v>
      </c>
    </row>
    <row r="124" spans="1:26" s="239" customFormat="1" ht="36" customHeight="1">
      <c r="A124" s="200">
        <v>69</v>
      </c>
      <c r="B124" s="238" t="s">
        <v>784</v>
      </c>
      <c r="C124" s="200"/>
      <c r="D124" s="234" t="s">
        <v>277</v>
      </c>
      <c r="E124" s="234" t="s">
        <v>234</v>
      </c>
      <c r="F124" s="265" t="s">
        <v>234</v>
      </c>
      <c r="G124" s="265">
        <v>2020</v>
      </c>
      <c r="H124" s="266">
        <v>110855.94</v>
      </c>
      <c r="I124" s="267"/>
      <c r="J124" s="238" t="s">
        <v>785</v>
      </c>
      <c r="K124" s="268"/>
      <c r="L124" s="238" t="s">
        <v>479</v>
      </c>
      <c r="M124" s="200">
        <v>69</v>
      </c>
      <c r="N124" s="240"/>
      <c r="O124" s="231" t="s">
        <v>374</v>
      </c>
      <c r="P124" s="231" t="s">
        <v>374</v>
      </c>
      <c r="Q124" s="240" t="s">
        <v>786</v>
      </c>
      <c r="R124" s="240" t="s">
        <v>412</v>
      </c>
      <c r="S124" s="240" t="s">
        <v>412</v>
      </c>
      <c r="T124" s="232" t="s">
        <v>412</v>
      </c>
      <c r="U124" s="240" t="s">
        <v>412</v>
      </c>
      <c r="V124" s="240" t="s">
        <v>39</v>
      </c>
      <c r="W124" s="232" t="s">
        <v>39</v>
      </c>
      <c r="X124" s="231">
        <v>1</v>
      </c>
      <c r="Y124" s="231" t="s">
        <v>234</v>
      </c>
      <c r="Z124" s="195" t="s">
        <v>234</v>
      </c>
    </row>
    <row r="125" spans="1:26" s="92" customFormat="1" ht="26.25" customHeight="1">
      <c r="A125" s="183">
        <v>70</v>
      </c>
      <c r="B125" s="19" t="s">
        <v>489</v>
      </c>
      <c r="C125" s="19"/>
      <c r="D125" s="64" t="s">
        <v>277</v>
      </c>
      <c r="E125" s="64" t="s">
        <v>731</v>
      </c>
      <c r="F125" s="67" t="s">
        <v>234</v>
      </c>
      <c r="G125" s="67"/>
      <c r="H125" s="100"/>
      <c r="I125" s="95">
        <v>192000</v>
      </c>
      <c r="J125" s="47" t="s">
        <v>491</v>
      </c>
      <c r="K125" s="91"/>
      <c r="L125" s="19" t="s">
        <v>490</v>
      </c>
      <c r="M125" s="183">
        <v>70</v>
      </c>
      <c r="N125" s="242"/>
      <c r="O125" s="228" t="s">
        <v>336</v>
      </c>
      <c r="P125" s="228" t="s">
        <v>374</v>
      </c>
      <c r="Q125" s="242" t="s">
        <v>791</v>
      </c>
      <c r="R125" s="242" t="s">
        <v>412</v>
      </c>
      <c r="S125" s="242" t="s">
        <v>412</v>
      </c>
      <c r="T125" s="242" t="s">
        <v>412</v>
      </c>
      <c r="U125" s="242" t="s">
        <v>412</v>
      </c>
      <c r="V125" s="242" t="s">
        <v>39</v>
      </c>
      <c r="W125" s="242" t="s">
        <v>180</v>
      </c>
      <c r="X125" s="228">
        <v>1</v>
      </c>
      <c r="Y125" s="228" t="s">
        <v>234</v>
      </c>
      <c r="Z125" s="229" t="s">
        <v>234</v>
      </c>
    </row>
    <row r="126" spans="1:26" s="92" customFormat="1" ht="27.75" customHeight="1">
      <c r="A126" s="183">
        <v>71</v>
      </c>
      <c r="B126" s="19" t="s">
        <v>489</v>
      </c>
      <c r="C126" s="19"/>
      <c r="D126" s="64" t="s">
        <v>277</v>
      </c>
      <c r="E126" s="64" t="s">
        <v>731</v>
      </c>
      <c r="F126" s="67" t="s">
        <v>234</v>
      </c>
      <c r="G126" s="71"/>
      <c r="H126" s="100"/>
      <c r="I126" s="95">
        <v>378000</v>
      </c>
      <c r="J126" s="47" t="s">
        <v>493</v>
      </c>
      <c r="K126" s="91"/>
      <c r="L126" s="19" t="s">
        <v>492</v>
      </c>
      <c r="M126" s="183">
        <v>71</v>
      </c>
      <c r="N126" s="242"/>
      <c r="O126" s="228" t="s">
        <v>336</v>
      </c>
      <c r="P126" s="228" t="s">
        <v>374</v>
      </c>
      <c r="Q126" s="230" t="s">
        <v>792</v>
      </c>
      <c r="R126" s="242" t="s">
        <v>180</v>
      </c>
      <c r="S126" s="242" t="s">
        <v>180</v>
      </c>
      <c r="T126" s="241" t="s">
        <v>180</v>
      </c>
      <c r="U126" s="242" t="s">
        <v>180</v>
      </c>
      <c r="V126" s="242" t="s">
        <v>39</v>
      </c>
      <c r="W126" s="242" t="s">
        <v>180</v>
      </c>
      <c r="X126" s="241">
        <v>1</v>
      </c>
      <c r="Y126" s="228" t="s">
        <v>234</v>
      </c>
      <c r="Z126" s="229" t="s">
        <v>234</v>
      </c>
    </row>
    <row r="127" spans="1:26" s="92" customFormat="1" ht="27" customHeight="1">
      <c r="A127" s="183">
        <v>72</v>
      </c>
      <c r="B127" s="19" t="s">
        <v>489</v>
      </c>
      <c r="C127" s="19"/>
      <c r="D127" s="64" t="s">
        <v>277</v>
      </c>
      <c r="E127" s="64" t="s">
        <v>731</v>
      </c>
      <c r="F127" s="67" t="s">
        <v>234</v>
      </c>
      <c r="G127" s="71"/>
      <c r="H127" s="100"/>
      <c r="I127" s="95">
        <v>189000</v>
      </c>
      <c r="J127" s="47" t="s">
        <v>495</v>
      </c>
      <c r="K127" s="91"/>
      <c r="L127" s="19" t="s">
        <v>494</v>
      </c>
      <c r="M127" s="183">
        <v>72</v>
      </c>
      <c r="N127" s="242"/>
      <c r="O127" s="228" t="s">
        <v>336</v>
      </c>
      <c r="P127" s="228" t="s">
        <v>374</v>
      </c>
      <c r="Q127" s="242" t="s">
        <v>374</v>
      </c>
      <c r="R127" s="242" t="s">
        <v>793</v>
      </c>
      <c r="S127" s="242" t="s">
        <v>347</v>
      </c>
      <c r="T127" s="241" t="s">
        <v>347</v>
      </c>
      <c r="U127" s="242" t="s">
        <v>794</v>
      </c>
      <c r="V127" s="242" t="s">
        <v>39</v>
      </c>
      <c r="W127" s="242" t="s">
        <v>180</v>
      </c>
      <c r="X127" s="241">
        <v>1</v>
      </c>
      <c r="Y127" s="228" t="s">
        <v>234</v>
      </c>
      <c r="Z127" s="229" t="s">
        <v>234</v>
      </c>
    </row>
    <row r="128" spans="1:26" s="92" customFormat="1" ht="24" customHeight="1">
      <c r="A128" s="183">
        <v>73</v>
      </c>
      <c r="B128" s="19" t="s">
        <v>489</v>
      </c>
      <c r="C128" s="19"/>
      <c r="D128" s="64" t="s">
        <v>277</v>
      </c>
      <c r="E128" s="64" t="s">
        <v>731</v>
      </c>
      <c r="F128" s="67" t="s">
        <v>234</v>
      </c>
      <c r="G128" s="71"/>
      <c r="H128" s="100"/>
      <c r="I128" s="95">
        <v>378000</v>
      </c>
      <c r="J128" s="47" t="s">
        <v>493</v>
      </c>
      <c r="K128" s="91"/>
      <c r="L128" s="19" t="s">
        <v>496</v>
      </c>
      <c r="M128" s="183">
        <v>73</v>
      </c>
      <c r="N128" s="242"/>
      <c r="O128" s="228" t="s">
        <v>336</v>
      </c>
      <c r="P128" s="228" t="s">
        <v>374</v>
      </c>
      <c r="Q128" s="242" t="s">
        <v>790</v>
      </c>
      <c r="R128" s="242" t="s">
        <v>412</v>
      </c>
      <c r="S128" s="242" t="s">
        <v>180</v>
      </c>
      <c r="T128" s="241" t="s">
        <v>180</v>
      </c>
      <c r="U128" s="242" t="s">
        <v>412</v>
      </c>
      <c r="V128" s="242" t="s">
        <v>39</v>
      </c>
      <c r="W128" s="242" t="s">
        <v>180</v>
      </c>
      <c r="X128" s="241">
        <v>1</v>
      </c>
      <c r="Y128" s="228" t="s">
        <v>234</v>
      </c>
      <c r="Z128" s="229" t="s">
        <v>234</v>
      </c>
    </row>
    <row r="129" spans="1:26" s="92" customFormat="1" ht="28.5" customHeight="1">
      <c r="A129" s="183">
        <v>74</v>
      </c>
      <c r="B129" s="19" t="s">
        <v>489</v>
      </c>
      <c r="C129" s="19"/>
      <c r="D129" s="64" t="s">
        <v>277</v>
      </c>
      <c r="E129" s="64" t="s">
        <v>731</v>
      </c>
      <c r="F129" s="67" t="s">
        <v>234</v>
      </c>
      <c r="G129" s="71"/>
      <c r="H129" s="100"/>
      <c r="I129" s="95">
        <v>504000</v>
      </c>
      <c r="J129" s="47" t="s">
        <v>498</v>
      </c>
      <c r="K129" s="91"/>
      <c r="L129" s="19" t="s">
        <v>497</v>
      </c>
      <c r="M129" s="183">
        <v>74</v>
      </c>
      <c r="N129" s="242"/>
      <c r="O129" s="228" t="s">
        <v>336</v>
      </c>
      <c r="P129" s="228" t="s">
        <v>344</v>
      </c>
      <c r="Q129" s="242" t="s">
        <v>795</v>
      </c>
      <c r="R129" s="242" t="s">
        <v>412</v>
      </c>
      <c r="S129" s="242" t="s">
        <v>180</v>
      </c>
      <c r="T129" s="241" t="s">
        <v>180</v>
      </c>
      <c r="U129" s="242" t="s">
        <v>412</v>
      </c>
      <c r="V129" s="242" t="s">
        <v>39</v>
      </c>
      <c r="W129" s="242" t="s">
        <v>180</v>
      </c>
      <c r="X129" s="241">
        <v>1</v>
      </c>
      <c r="Y129" s="228" t="s">
        <v>234</v>
      </c>
      <c r="Z129" s="229" t="s">
        <v>234</v>
      </c>
    </row>
    <row r="130" spans="1:26" s="92" customFormat="1" ht="26.25" customHeight="1">
      <c r="A130" s="183">
        <v>75</v>
      </c>
      <c r="B130" s="19" t="s">
        <v>489</v>
      </c>
      <c r="C130" s="19"/>
      <c r="D130" s="64" t="s">
        <v>277</v>
      </c>
      <c r="E130" s="64" t="s">
        <v>731</v>
      </c>
      <c r="F130" s="67" t="s">
        <v>234</v>
      </c>
      <c r="G130" s="71"/>
      <c r="H130" s="100"/>
      <c r="I130" s="95">
        <v>661000</v>
      </c>
      <c r="J130" s="47" t="s">
        <v>500</v>
      </c>
      <c r="K130" s="91"/>
      <c r="L130" s="19" t="s">
        <v>499</v>
      </c>
      <c r="M130" s="183">
        <v>75</v>
      </c>
      <c r="N130" s="242"/>
      <c r="O130" s="228" t="s">
        <v>336</v>
      </c>
      <c r="P130" s="228" t="s">
        <v>374</v>
      </c>
      <c r="Q130" s="242" t="s">
        <v>796</v>
      </c>
      <c r="R130" s="242" t="s">
        <v>180</v>
      </c>
      <c r="S130" s="242" t="s">
        <v>180</v>
      </c>
      <c r="T130" s="241" t="s">
        <v>180</v>
      </c>
      <c r="U130" s="242" t="s">
        <v>794</v>
      </c>
      <c r="V130" s="242" t="s">
        <v>39</v>
      </c>
      <c r="W130" s="242" t="s">
        <v>180</v>
      </c>
      <c r="X130" s="241">
        <v>1</v>
      </c>
      <c r="Y130" s="228" t="s">
        <v>234</v>
      </c>
      <c r="Z130" s="229" t="s">
        <v>234</v>
      </c>
    </row>
    <row r="131" spans="1:26" s="92" customFormat="1" ht="32.25" customHeight="1">
      <c r="A131" s="183">
        <v>76</v>
      </c>
      <c r="B131" s="19" t="s">
        <v>501</v>
      </c>
      <c r="C131" s="19"/>
      <c r="D131" s="64" t="s">
        <v>277</v>
      </c>
      <c r="E131" s="64" t="s">
        <v>731</v>
      </c>
      <c r="F131" s="71"/>
      <c r="G131" s="71">
        <v>2009</v>
      </c>
      <c r="H131" s="217">
        <v>238918.2</v>
      </c>
      <c r="I131" s="218"/>
      <c r="J131" s="185"/>
      <c r="K131" s="47"/>
      <c r="L131" s="19" t="s">
        <v>502</v>
      </c>
      <c r="M131" s="183">
        <v>76</v>
      </c>
      <c r="N131" s="242"/>
      <c r="O131" s="228" t="s">
        <v>336</v>
      </c>
      <c r="P131" s="228" t="s">
        <v>39</v>
      </c>
      <c r="Q131" s="242" t="s">
        <v>39</v>
      </c>
      <c r="R131" s="242" t="s">
        <v>39</v>
      </c>
      <c r="S131" s="242" t="s">
        <v>39</v>
      </c>
      <c r="T131" s="241" t="s">
        <v>39</v>
      </c>
      <c r="U131" s="242" t="s">
        <v>39</v>
      </c>
      <c r="V131" s="242" t="s">
        <v>39</v>
      </c>
      <c r="W131" s="242" t="s">
        <v>39</v>
      </c>
      <c r="X131" s="241">
        <v>1</v>
      </c>
      <c r="Y131" s="228" t="s">
        <v>277</v>
      </c>
      <c r="Z131" s="229" t="s">
        <v>234</v>
      </c>
    </row>
    <row r="132" spans="1:26" s="92" customFormat="1" ht="49.15" customHeight="1">
      <c r="A132" s="183">
        <v>77</v>
      </c>
      <c r="B132" s="19" t="s">
        <v>503</v>
      </c>
      <c r="C132" s="19" t="s">
        <v>753</v>
      </c>
      <c r="D132" s="102" t="s">
        <v>234</v>
      </c>
      <c r="E132" s="64" t="s">
        <v>731</v>
      </c>
      <c r="F132" s="71" t="s">
        <v>706</v>
      </c>
      <c r="G132" s="71"/>
      <c r="H132" s="217">
        <v>197850.81</v>
      </c>
      <c r="I132" s="218"/>
      <c r="J132" s="185"/>
      <c r="K132" s="47"/>
      <c r="L132" s="19" t="s">
        <v>504</v>
      </c>
      <c r="M132" s="183">
        <v>77</v>
      </c>
      <c r="N132" s="242"/>
      <c r="O132" s="228" t="s">
        <v>336</v>
      </c>
      <c r="P132" s="228" t="s">
        <v>800</v>
      </c>
      <c r="Q132" s="242" t="s">
        <v>801</v>
      </c>
      <c r="R132" s="284" t="s">
        <v>752</v>
      </c>
      <c r="S132" s="284"/>
      <c r="T132" s="284"/>
      <c r="U132" s="284"/>
      <c r="V132" s="284"/>
      <c r="W132" s="284"/>
      <c r="X132" s="241">
        <v>2</v>
      </c>
      <c r="Y132" s="241" t="s">
        <v>234</v>
      </c>
      <c r="Z132" s="229" t="s">
        <v>234</v>
      </c>
    </row>
    <row r="133" spans="1:26" s="92" customFormat="1" ht="24" customHeight="1">
      <c r="A133" s="183">
        <v>78</v>
      </c>
      <c r="B133" s="19" t="s">
        <v>505</v>
      </c>
      <c r="C133" s="19"/>
      <c r="D133" s="64" t="s">
        <v>277</v>
      </c>
      <c r="E133" s="64" t="s">
        <v>731</v>
      </c>
      <c r="F133" s="71" t="s">
        <v>732</v>
      </c>
      <c r="G133" s="71"/>
      <c r="H133" s="217">
        <v>2261.7199999999998</v>
      </c>
      <c r="I133" s="218"/>
      <c r="J133" s="185"/>
      <c r="K133" s="47"/>
      <c r="L133" s="19" t="s">
        <v>436</v>
      </c>
      <c r="M133" s="183">
        <v>78</v>
      </c>
      <c r="N133" s="242"/>
      <c r="O133" s="228" t="s">
        <v>336</v>
      </c>
      <c r="P133" s="228" t="s">
        <v>344</v>
      </c>
      <c r="Q133" s="242" t="s">
        <v>375</v>
      </c>
      <c r="R133" s="242" t="s">
        <v>347</v>
      </c>
      <c r="S133" s="242" t="s">
        <v>39</v>
      </c>
      <c r="T133" s="241" t="s">
        <v>39</v>
      </c>
      <c r="U133" s="242" t="s">
        <v>347</v>
      </c>
      <c r="V133" s="242" t="s">
        <v>39</v>
      </c>
      <c r="W133" s="242" t="s">
        <v>39</v>
      </c>
      <c r="X133" s="241">
        <v>1</v>
      </c>
      <c r="Y133" s="241" t="s">
        <v>234</v>
      </c>
      <c r="Z133" s="229" t="s">
        <v>234</v>
      </c>
    </row>
    <row r="134" spans="1:26" s="92" customFormat="1" ht="30" customHeight="1">
      <c r="A134" s="183">
        <v>79</v>
      </c>
      <c r="B134" s="19" t="s">
        <v>505</v>
      </c>
      <c r="C134" s="19"/>
      <c r="D134" s="64" t="s">
        <v>277</v>
      </c>
      <c r="E134" s="64" t="s">
        <v>731</v>
      </c>
      <c r="F134" s="71" t="s">
        <v>732</v>
      </c>
      <c r="G134" s="71"/>
      <c r="H134" s="217">
        <v>28410.09</v>
      </c>
      <c r="I134" s="218"/>
      <c r="J134" s="185"/>
      <c r="K134" s="47"/>
      <c r="L134" s="19" t="s">
        <v>417</v>
      </c>
      <c r="M134" s="183">
        <v>79</v>
      </c>
      <c r="N134" s="242"/>
      <c r="O134" s="228" t="s">
        <v>336</v>
      </c>
      <c r="P134" s="228" t="s">
        <v>344</v>
      </c>
      <c r="Q134" s="242" t="s">
        <v>337</v>
      </c>
      <c r="R134" s="242" t="s">
        <v>347</v>
      </c>
      <c r="S134" s="242" t="s">
        <v>39</v>
      </c>
      <c r="T134" s="241" t="s">
        <v>39</v>
      </c>
      <c r="U134" s="242" t="s">
        <v>347</v>
      </c>
      <c r="V134" s="242" t="s">
        <v>39</v>
      </c>
      <c r="W134" s="242" t="s">
        <v>39</v>
      </c>
      <c r="X134" s="241">
        <v>1</v>
      </c>
      <c r="Y134" s="241" t="s">
        <v>234</v>
      </c>
      <c r="Z134" s="229" t="s">
        <v>234</v>
      </c>
    </row>
    <row r="135" spans="1:26" s="92" customFormat="1" ht="31.5" customHeight="1">
      <c r="A135" s="183">
        <v>80</v>
      </c>
      <c r="B135" s="19" t="s">
        <v>505</v>
      </c>
      <c r="C135" s="19"/>
      <c r="D135" s="64" t="s">
        <v>277</v>
      </c>
      <c r="E135" s="64" t="s">
        <v>731</v>
      </c>
      <c r="F135" s="71" t="s">
        <v>732</v>
      </c>
      <c r="G135" s="71"/>
      <c r="H135" s="217">
        <v>13613.1</v>
      </c>
      <c r="I135" s="218"/>
      <c r="J135" s="185"/>
      <c r="K135" s="47"/>
      <c r="L135" s="19" t="s">
        <v>506</v>
      </c>
      <c r="M135" s="183">
        <v>80</v>
      </c>
      <c r="N135" s="242"/>
      <c r="O135" s="228" t="s">
        <v>336</v>
      </c>
      <c r="P135" s="228" t="s">
        <v>344</v>
      </c>
      <c r="Q135" s="242" t="s">
        <v>337</v>
      </c>
      <c r="R135" s="242" t="s">
        <v>347</v>
      </c>
      <c r="S135" s="242" t="s">
        <v>39</v>
      </c>
      <c r="T135" s="241" t="s">
        <v>39</v>
      </c>
      <c r="U135" s="242" t="s">
        <v>347</v>
      </c>
      <c r="V135" s="242" t="s">
        <v>39</v>
      </c>
      <c r="W135" s="242" t="s">
        <v>39</v>
      </c>
      <c r="X135" s="241">
        <v>1</v>
      </c>
      <c r="Y135" s="241" t="s">
        <v>234</v>
      </c>
      <c r="Z135" s="229" t="s">
        <v>234</v>
      </c>
    </row>
    <row r="136" spans="1:26" s="92" customFormat="1" ht="26.25" customHeight="1">
      <c r="A136" s="183">
        <v>81</v>
      </c>
      <c r="B136" s="19" t="s">
        <v>505</v>
      </c>
      <c r="C136" s="19"/>
      <c r="D136" s="64" t="s">
        <v>277</v>
      </c>
      <c r="E136" s="64" t="s">
        <v>731</v>
      </c>
      <c r="F136" s="71" t="s">
        <v>732</v>
      </c>
      <c r="G136" s="71"/>
      <c r="H136" s="217">
        <v>13808.13</v>
      </c>
      <c r="I136" s="218"/>
      <c r="J136" s="185"/>
      <c r="K136" s="47"/>
      <c r="L136" s="19" t="s">
        <v>507</v>
      </c>
      <c r="M136" s="183">
        <v>81</v>
      </c>
      <c r="N136" s="242"/>
      <c r="O136" s="228" t="s">
        <v>336</v>
      </c>
      <c r="P136" s="228" t="s">
        <v>344</v>
      </c>
      <c r="Q136" s="242" t="s">
        <v>337</v>
      </c>
      <c r="R136" s="242" t="s">
        <v>347</v>
      </c>
      <c r="S136" s="242" t="s">
        <v>39</v>
      </c>
      <c r="T136" s="241" t="s">
        <v>39</v>
      </c>
      <c r="U136" s="242" t="s">
        <v>347</v>
      </c>
      <c r="V136" s="242" t="s">
        <v>39</v>
      </c>
      <c r="W136" s="242" t="s">
        <v>39</v>
      </c>
      <c r="X136" s="241">
        <v>1</v>
      </c>
      <c r="Y136" s="241" t="s">
        <v>234</v>
      </c>
      <c r="Z136" s="229" t="s">
        <v>234</v>
      </c>
    </row>
    <row r="137" spans="1:26" s="92" customFormat="1" ht="28.5" customHeight="1">
      <c r="A137" s="183">
        <v>82</v>
      </c>
      <c r="B137" s="19" t="s">
        <v>505</v>
      </c>
      <c r="C137" s="19"/>
      <c r="D137" s="64" t="s">
        <v>277</v>
      </c>
      <c r="E137" s="64" t="s">
        <v>731</v>
      </c>
      <c r="F137" s="71" t="s">
        <v>234</v>
      </c>
      <c r="G137" s="71"/>
      <c r="H137" s="217">
        <v>11033.79</v>
      </c>
      <c r="I137" s="218"/>
      <c r="J137" s="185"/>
      <c r="K137" s="47"/>
      <c r="L137" s="19" t="s">
        <v>403</v>
      </c>
      <c r="M137" s="183">
        <v>82</v>
      </c>
      <c r="N137" s="242"/>
      <c r="O137" s="228" t="s">
        <v>336</v>
      </c>
      <c r="P137" s="228" t="s">
        <v>344</v>
      </c>
      <c r="Q137" s="242" t="s">
        <v>375</v>
      </c>
      <c r="R137" s="242" t="s">
        <v>180</v>
      </c>
      <c r="S137" s="242" t="s">
        <v>39</v>
      </c>
      <c r="T137" s="241" t="s">
        <v>39</v>
      </c>
      <c r="U137" s="242" t="s">
        <v>180</v>
      </c>
      <c r="V137" s="242" t="s">
        <v>39</v>
      </c>
      <c r="W137" s="242" t="s">
        <v>39</v>
      </c>
      <c r="X137" s="241">
        <v>1</v>
      </c>
      <c r="Y137" s="241" t="s">
        <v>234</v>
      </c>
      <c r="Z137" s="229" t="s">
        <v>234</v>
      </c>
    </row>
    <row r="138" spans="1:26" s="92" customFormat="1" ht="30" customHeight="1">
      <c r="A138" s="183">
        <v>83</v>
      </c>
      <c r="B138" s="19" t="s">
        <v>342</v>
      </c>
      <c r="C138" s="19"/>
      <c r="D138" s="64" t="s">
        <v>277</v>
      </c>
      <c r="E138" s="64" t="s">
        <v>731</v>
      </c>
      <c r="F138" s="71" t="s">
        <v>234</v>
      </c>
      <c r="G138" s="71"/>
      <c r="H138" s="94"/>
      <c r="I138" s="103">
        <v>358000</v>
      </c>
      <c r="J138" s="53" t="s">
        <v>509</v>
      </c>
      <c r="K138" s="47"/>
      <c r="L138" s="19" t="s">
        <v>508</v>
      </c>
      <c r="M138" s="183">
        <v>83</v>
      </c>
      <c r="N138" s="242"/>
      <c r="O138" s="228" t="s">
        <v>336</v>
      </c>
      <c r="P138" s="228" t="s">
        <v>344</v>
      </c>
      <c r="Q138" s="242" t="s">
        <v>337</v>
      </c>
      <c r="R138" s="242" t="s">
        <v>180</v>
      </c>
      <c r="S138" s="242" t="s">
        <v>347</v>
      </c>
      <c r="T138" s="241" t="s">
        <v>39</v>
      </c>
      <c r="U138" s="242" t="s">
        <v>347</v>
      </c>
      <c r="V138" s="242" t="s">
        <v>39</v>
      </c>
      <c r="W138" s="242" t="s">
        <v>347</v>
      </c>
      <c r="X138" s="241">
        <v>1</v>
      </c>
      <c r="Y138" s="242" t="s">
        <v>277</v>
      </c>
      <c r="Z138" s="229" t="s">
        <v>234</v>
      </c>
    </row>
    <row r="139" spans="1:26" s="239" customFormat="1" ht="37.5" customHeight="1">
      <c r="A139" s="200">
        <v>84</v>
      </c>
      <c r="B139" s="200" t="s">
        <v>787</v>
      </c>
      <c r="C139" s="200"/>
      <c r="D139" s="234" t="s">
        <v>277</v>
      </c>
      <c r="E139" s="234" t="s">
        <v>234</v>
      </c>
      <c r="F139" s="240" t="s">
        <v>234</v>
      </c>
      <c r="G139" s="240">
        <v>1989</v>
      </c>
      <c r="H139" s="233"/>
      <c r="I139" s="237">
        <v>240000</v>
      </c>
      <c r="J139" s="235" t="s">
        <v>788</v>
      </c>
      <c r="K139" s="238"/>
      <c r="L139" s="200" t="s">
        <v>789</v>
      </c>
      <c r="M139" s="200">
        <v>84</v>
      </c>
      <c r="N139" s="240"/>
      <c r="O139" s="231" t="s">
        <v>336</v>
      </c>
      <c r="P139" s="231" t="s">
        <v>344</v>
      </c>
      <c r="Q139" s="240" t="s">
        <v>337</v>
      </c>
      <c r="R139" s="240" t="s">
        <v>180</v>
      </c>
      <c r="S139" s="240" t="s">
        <v>180</v>
      </c>
      <c r="T139" s="232" t="s">
        <v>39</v>
      </c>
      <c r="U139" s="240" t="s">
        <v>180</v>
      </c>
      <c r="V139" s="240" t="s">
        <v>39</v>
      </c>
      <c r="W139" s="240" t="s">
        <v>180</v>
      </c>
      <c r="X139" s="232">
        <v>1</v>
      </c>
      <c r="Y139" s="240" t="s">
        <v>234</v>
      </c>
      <c r="Z139" s="195" t="s">
        <v>234</v>
      </c>
    </row>
    <row r="140" spans="1:26" s="92" customFormat="1" ht="25.5" customHeight="1">
      <c r="A140" s="183">
        <v>85</v>
      </c>
      <c r="B140" s="19" t="s">
        <v>510</v>
      </c>
      <c r="C140" s="19"/>
      <c r="D140" s="64" t="s">
        <v>277</v>
      </c>
      <c r="E140" s="64" t="s">
        <v>731</v>
      </c>
      <c r="F140" s="71" t="s">
        <v>234</v>
      </c>
      <c r="G140" s="71">
        <v>2015</v>
      </c>
      <c r="H140" s="217">
        <v>776511.06</v>
      </c>
      <c r="I140" s="101"/>
      <c r="J140" s="119"/>
      <c r="K140" s="47"/>
      <c r="L140" s="19" t="s">
        <v>511</v>
      </c>
      <c r="M140" s="183">
        <v>85</v>
      </c>
      <c r="N140" s="242"/>
      <c r="O140" s="228"/>
      <c r="P140" s="242"/>
      <c r="Q140" s="242"/>
      <c r="R140" s="243"/>
      <c r="S140" s="242"/>
      <c r="T140" s="242"/>
      <c r="U140" s="242"/>
      <c r="V140" s="242"/>
      <c r="W140" s="242"/>
      <c r="X140" s="241"/>
      <c r="Y140" s="242"/>
      <c r="Z140" s="241"/>
    </row>
    <row r="141" spans="1:26" s="92" customFormat="1" ht="25.5" customHeight="1">
      <c r="A141" s="183">
        <v>86</v>
      </c>
      <c r="B141" s="19" t="s">
        <v>342</v>
      </c>
      <c r="C141" s="19"/>
      <c r="D141" s="64" t="s">
        <v>277</v>
      </c>
      <c r="E141" s="64" t="s">
        <v>731</v>
      </c>
      <c r="F141" s="71" t="s">
        <v>234</v>
      </c>
      <c r="G141" s="71">
        <v>1931</v>
      </c>
      <c r="H141" s="100"/>
      <c r="I141" s="103">
        <v>137000</v>
      </c>
      <c r="J141" s="53" t="s">
        <v>760</v>
      </c>
      <c r="K141" s="47"/>
      <c r="L141" s="19" t="s">
        <v>512</v>
      </c>
      <c r="M141" s="183">
        <v>86</v>
      </c>
      <c r="N141" s="242"/>
      <c r="O141" s="228"/>
      <c r="P141" s="242"/>
      <c r="Q141" s="242"/>
      <c r="R141" s="243"/>
      <c r="S141" s="242"/>
      <c r="T141" s="242"/>
      <c r="U141" s="242"/>
      <c r="V141" s="242"/>
      <c r="W141" s="242"/>
      <c r="X141" s="241"/>
      <c r="Y141" s="242"/>
      <c r="Z141" s="241"/>
    </row>
    <row r="142" spans="1:26" s="92" customFormat="1" ht="38.450000000000003" customHeight="1">
      <c r="A142" s="183">
        <v>87</v>
      </c>
      <c r="B142" s="19" t="s">
        <v>505</v>
      </c>
      <c r="C142" s="19"/>
      <c r="D142" s="64" t="s">
        <v>277</v>
      </c>
      <c r="E142" s="64" t="s">
        <v>731</v>
      </c>
      <c r="F142" s="71" t="s">
        <v>234</v>
      </c>
      <c r="G142" s="71"/>
      <c r="H142" s="100"/>
      <c r="I142" s="103">
        <v>201000</v>
      </c>
      <c r="J142" s="53" t="s">
        <v>761</v>
      </c>
      <c r="K142" s="47"/>
      <c r="L142" s="19" t="s">
        <v>513</v>
      </c>
      <c r="M142" s="183">
        <v>87</v>
      </c>
      <c r="N142" s="242"/>
      <c r="O142" s="228"/>
      <c r="P142" s="242"/>
      <c r="Q142" s="242"/>
      <c r="R142" s="243"/>
      <c r="S142" s="242"/>
      <c r="T142" s="242"/>
      <c r="U142" s="242"/>
      <c r="V142" s="242"/>
      <c r="W142" s="242"/>
      <c r="X142" s="241"/>
      <c r="Y142" s="242"/>
      <c r="Z142" s="241"/>
    </row>
    <row r="143" spans="1:26" s="92" customFormat="1" ht="25.5" customHeight="1">
      <c r="A143" s="183">
        <v>88</v>
      </c>
      <c r="B143" s="19" t="s">
        <v>486</v>
      </c>
      <c r="C143" s="19"/>
      <c r="D143" s="64" t="s">
        <v>277</v>
      </c>
      <c r="E143" s="64" t="s">
        <v>731</v>
      </c>
      <c r="F143" s="71" t="s">
        <v>234</v>
      </c>
      <c r="G143" s="71"/>
      <c r="H143" s="100"/>
      <c r="I143" s="103">
        <v>105000</v>
      </c>
      <c r="J143" s="53" t="s">
        <v>762</v>
      </c>
      <c r="K143" s="47"/>
      <c r="L143" s="19" t="s">
        <v>514</v>
      </c>
      <c r="M143" s="183">
        <v>88</v>
      </c>
      <c r="N143" s="242"/>
      <c r="O143" s="228"/>
      <c r="P143" s="242"/>
      <c r="Q143" s="242"/>
      <c r="R143" s="243"/>
      <c r="S143" s="242"/>
      <c r="T143" s="242"/>
      <c r="U143" s="242"/>
      <c r="V143" s="242"/>
      <c r="W143" s="242"/>
      <c r="X143" s="241"/>
      <c r="Y143" s="242"/>
      <c r="Z143" s="241"/>
    </row>
    <row r="144" spans="1:26" s="92" customFormat="1" ht="42" customHeight="1">
      <c r="A144" s="183">
        <v>89</v>
      </c>
      <c r="B144" s="40" t="s">
        <v>707</v>
      </c>
      <c r="C144" s="19" t="s">
        <v>708</v>
      </c>
      <c r="D144" s="19" t="s">
        <v>32</v>
      </c>
      <c r="E144" s="64" t="s">
        <v>731</v>
      </c>
      <c r="F144" s="71" t="s">
        <v>234</v>
      </c>
      <c r="G144" s="28" t="s">
        <v>733</v>
      </c>
      <c r="H144" s="217"/>
      <c r="I144" s="104">
        <v>731000</v>
      </c>
      <c r="J144" s="45">
        <v>186.7</v>
      </c>
      <c r="K144" s="46" t="s">
        <v>573</v>
      </c>
      <c r="L144" s="40" t="s">
        <v>574</v>
      </c>
      <c r="M144" s="183">
        <v>89</v>
      </c>
      <c r="N144" s="243"/>
      <c r="O144" s="242" t="s">
        <v>575</v>
      </c>
      <c r="P144" s="242" t="s">
        <v>576</v>
      </c>
      <c r="Q144" s="242" t="s">
        <v>577</v>
      </c>
      <c r="R144" s="242" t="s">
        <v>38</v>
      </c>
      <c r="S144" s="242" t="s">
        <v>38</v>
      </c>
      <c r="T144" s="242" t="s">
        <v>38</v>
      </c>
      <c r="U144" s="242" t="s">
        <v>38</v>
      </c>
      <c r="V144" s="242" t="s">
        <v>39</v>
      </c>
      <c r="W144" s="242" t="s">
        <v>38</v>
      </c>
      <c r="X144" s="228">
        <v>2</v>
      </c>
      <c r="Y144" s="228" t="s">
        <v>31</v>
      </c>
      <c r="Z144" s="241" t="s">
        <v>32</v>
      </c>
    </row>
    <row r="145" spans="1:26" s="92" customFormat="1" ht="25.5" customHeight="1">
      <c r="A145" s="183">
        <v>90</v>
      </c>
      <c r="B145" s="19" t="s">
        <v>627</v>
      </c>
      <c r="C145" s="77"/>
      <c r="D145" s="19" t="s">
        <v>277</v>
      </c>
      <c r="E145" s="64" t="s">
        <v>731</v>
      </c>
      <c r="F145" s="71" t="s">
        <v>234</v>
      </c>
      <c r="G145" s="19">
        <v>1920</v>
      </c>
      <c r="H145" s="217">
        <v>2383.6999999999998</v>
      </c>
      <c r="I145" s="105"/>
      <c r="J145" s="285">
        <v>100</v>
      </c>
      <c r="K145" s="91"/>
      <c r="L145" s="19" t="s">
        <v>628</v>
      </c>
      <c r="M145" s="183">
        <v>90</v>
      </c>
      <c r="N145" s="242"/>
      <c r="O145" s="242" t="s">
        <v>336</v>
      </c>
      <c r="P145" s="242" t="s">
        <v>344</v>
      </c>
      <c r="Q145" s="242" t="s">
        <v>790</v>
      </c>
      <c r="R145" s="242" t="s">
        <v>412</v>
      </c>
      <c r="S145" s="242" t="s">
        <v>39</v>
      </c>
      <c r="T145" s="242" t="s">
        <v>39</v>
      </c>
      <c r="U145" s="242" t="s">
        <v>180</v>
      </c>
      <c r="V145" s="242" t="s">
        <v>39</v>
      </c>
      <c r="W145" s="242" t="s">
        <v>39</v>
      </c>
      <c r="X145" s="241">
        <v>1</v>
      </c>
      <c r="Y145" s="241" t="s">
        <v>234</v>
      </c>
      <c r="Z145" s="241" t="s">
        <v>234</v>
      </c>
    </row>
    <row r="146" spans="1:26" s="92" customFormat="1" ht="25.5" customHeight="1">
      <c r="A146" s="183">
        <v>91</v>
      </c>
      <c r="B146" s="19" t="s">
        <v>627</v>
      </c>
      <c r="C146" s="77"/>
      <c r="D146" s="19" t="s">
        <v>277</v>
      </c>
      <c r="E146" s="64" t="s">
        <v>731</v>
      </c>
      <c r="F146" s="71" t="s">
        <v>234</v>
      </c>
      <c r="G146" s="19">
        <v>1930</v>
      </c>
      <c r="H146" s="217">
        <v>5066.13</v>
      </c>
      <c r="I146" s="105"/>
      <c r="J146" s="285"/>
      <c r="K146" s="91"/>
      <c r="L146" s="19" t="s">
        <v>628</v>
      </c>
      <c r="M146" s="183">
        <v>91</v>
      </c>
      <c r="N146" s="242"/>
      <c r="O146" s="242" t="s">
        <v>336</v>
      </c>
      <c r="P146" s="242" t="s">
        <v>344</v>
      </c>
      <c r="Q146" s="242" t="s">
        <v>790</v>
      </c>
      <c r="R146" s="242" t="s">
        <v>412</v>
      </c>
      <c r="S146" s="242" t="s">
        <v>39</v>
      </c>
      <c r="T146" s="242" t="s">
        <v>39</v>
      </c>
      <c r="U146" s="242" t="s">
        <v>180</v>
      </c>
      <c r="V146" s="242" t="s">
        <v>39</v>
      </c>
      <c r="W146" s="242" t="s">
        <v>39</v>
      </c>
      <c r="X146" s="241">
        <v>1</v>
      </c>
      <c r="Y146" s="241" t="s">
        <v>234</v>
      </c>
      <c r="Z146" s="241" t="s">
        <v>234</v>
      </c>
    </row>
    <row r="147" spans="1:26" s="92" customFormat="1" ht="18.75" customHeight="1">
      <c r="A147" s="294" t="s">
        <v>7</v>
      </c>
      <c r="B147" s="294" t="s">
        <v>7</v>
      </c>
      <c r="C147" s="294"/>
      <c r="D147" s="102"/>
      <c r="E147" s="102"/>
      <c r="F147" s="19"/>
      <c r="G147" s="106"/>
      <c r="H147" s="106"/>
      <c r="I147" s="189">
        <f>H146+H145+I144+I143+I142+I141+H140+I139+I138+H137+H136+H135+H134+H133+H132+H131+I130+I129+I128+I127+I126+I125+H124+I123+I122+I121+I120+I119+I118+I117+I116+I115+I114+I113+I112+I111+I110+I109+I108+I107+I106+I105+I104+I103+I102+I101+I100+I99+I98+I97+I96+I95+I94+I93+I92+I91+I90+I89+I88+I87+I86+I85+I84+I83+I82+I81+I80+I79+I78+I77+I76+I75+I74+I73+I72+I71+I70+I69+I68+I67+I66+I65+I64+I63+I62+I61+I60+I59+I58+I57+I54</f>
        <v>35051712.670000002</v>
      </c>
      <c r="J147" s="106"/>
      <c r="K147" s="106"/>
      <c r="L147" s="23"/>
      <c r="M147" s="23"/>
      <c r="N147" s="241"/>
      <c r="O147" s="242"/>
      <c r="P147" s="242"/>
      <c r="Q147" s="242"/>
      <c r="R147" s="242"/>
      <c r="S147" s="242"/>
      <c r="T147" s="242"/>
      <c r="U147" s="242"/>
      <c r="V147" s="242"/>
      <c r="W147" s="242"/>
      <c r="X147" s="242"/>
      <c r="Y147" s="242"/>
      <c r="Z147" s="242"/>
    </row>
    <row r="148" spans="1:26" ht="6.75" customHeight="1" thickBot="1">
      <c r="N148" s="236"/>
      <c r="O148" s="236"/>
      <c r="P148" s="236"/>
      <c r="Q148" s="236"/>
      <c r="R148" s="236"/>
      <c r="S148" s="236"/>
      <c r="T148" s="236"/>
      <c r="U148" s="236"/>
      <c r="V148" s="236"/>
      <c r="W148" s="236"/>
      <c r="X148" s="236"/>
      <c r="Y148" s="236"/>
      <c r="Z148" s="236"/>
    </row>
    <row r="149" spans="1:26" ht="13.5" customHeight="1" thickBot="1">
      <c r="H149" s="280" t="s">
        <v>7</v>
      </c>
      <c r="I149" s="188">
        <v>2020</v>
      </c>
    </row>
    <row r="150" spans="1:26" ht="8.25" customHeight="1">
      <c r="H150" s="281"/>
      <c r="I150" s="288">
        <f>I147+I52++I30+I27+I23+I15+I10</f>
        <v>79778310.239999995</v>
      </c>
    </row>
    <row r="151" spans="1:26" ht="15.75" customHeight="1" thickBot="1">
      <c r="H151" s="282"/>
      <c r="I151" s="289"/>
    </row>
  </sheetData>
  <mergeCells count="93">
    <mergeCell ref="O48:Q48"/>
    <mergeCell ref="R48:W48"/>
    <mergeCell ref="C54:C56"/>
    <mergeCell ref="H54:H56"/>
    <mergeCell ref="A28:G28"/>
    <mergeCell ref="A30:C30"/>
    <mergeCell ref="A31:G31"/>
    <mergeCell ref="O32:Q32"/>
    <mergeCell ref="O33:Q33"/>
    <mergeCell ref="O37:Q37"/>
    <mergeCell ref="R37:W37"/>
    <mergeCell ref="O38:Q38"/>
    <mergeCell ref="R38:W38"/>
    <mergeCell ref="R33:W33"/>
    <mergeCell ref="O34:Q34"/>
    <mergeCell ref="R34:W34"/>
    <mergeCell ref="O35:Q35"/>
    <mergeCell ref="R35:W35"/>
    <mergeCell ref="O36:Q36"/>
    <mergeCell ref="R36:W36"/>
    <mergeCell ref="F2:F3"/>
    <mergeCell ref="H5:H6"/>
    <mergeCell ref="K5:K6"/>
    <mergeCell ref="A24:G24"/>
    <mergeCell ref="A4:G4"/>
    <mergeCell ref="B10:C10"/>
    <mergeCell ref="A15:C15"/>
    <mergeCell ref="A11:G11"/>
    <mergeCell ref="A16:G16"/>
    <mergeCell ref="A2:A3"/>
    <mergeCell ref="B2:B3"/>
    <mergeCell ref="C2:C3"/>
    <mergeCell ref="D2:D3"/>
    <mergeCell ref="E2:E3"/>
    <mergeCell ref="Z2:Z3"/>
    <mergeCell ref="G2:G3"/>
    <mergeCell ref="H2:H3"/>
    <mergeCell ref="K2:K3"/>
    <mergeCell ref="L2:L3"/>
    <mergeCell ref="O2:Q2"/>
    <mergeCell ref="R2:W2"/>
    <mergeCell ref="J2:J3"/>
    <mergeCell ref="X2:X3"/>
    <mergeCell ref="Y2:Y3"/>
    <mergeCell ref="M2:M3"/>
    <mergeCell ref="Q54:Q56"/>
    <mergeCell ref="O54:O56"/>
    <mergeCell ref="P54:P56"/>
    <mergeCell ref="O42:Q42"/>
    <mergeCell ref="R42:W42"/>
    <mergeCell ref="O43:Q43"/>
    <mergeCell ref="R43:W43"/>
    <mergeCell ref="O44:Q44"/>
    <mergeCell ref="R44:W44"/>
    <mergeCell ref="O46:Q46"/>
    <mergeCell ref="R46:W46"/>
    <mergeCell ref="O47:Q47"/>
    <mergeCell ref="R47:W47"/>
    <mergeCell ref="O50:Q50"/>
    <mergeCell ref="R50:W50"/>
    <mergeCell ref="O49:Q49"/>
    <mergeCell ref="O45:Q45"/>
    <mergeCell ref="R49:W49"/>
    <mergeCell ref="I150:I151"/>
    <mergeCell ref="L54:L56"/>
    <mergeCell ref="B52:C52"/>
    <mergeCell ref="O51:Q51"/>
    <mergeCell ref="R51:W51"/>
    <mergeCell ref="A53:E53"/>
    <mergeCell ref="K53:P53"/>
    <mergeCell ref="M54:M56"/>
    <mergeCell ref="I54:I56"/>
    <mergeCell ref="A147:C147"/>
    <mergeCell ref="J54:J56"/>
    <mergeCell ref="A54:A56"/>
    <mergeCell ref="B54:B56"/>
    <mergeCell ref="J145:J146"/>
    <mergeCell ref="R45:W45"/>
    <mergeCell ref="H149:H151"/>
    <mergeCell ref="U1:Z1"/>
    <mergeCell ref="R132:W132"/>
    <mergeCell ref="Z54:Z56"/>
    <mergeCell ref="X54:X56"/>
    <mergeCell ref="Z88:Z90"/>
    <mergeCell ref="V54:V56"/>
    <mergeCell ref="O21:W21"/>
    <mergeCell ref="O22:Q22"/>
    <mergeCell ref="O39:Q39"/>
    <mergeCell ref="R39:W39"/>
    <mergeCell ref="O40:Q40"/>
    <mergeCell ref="R40:W40"/>
    <mergeCell ref="O41:Q41"/>
    <mergeCell ref="R41:W41"/>
  </mergeCells>
  <printOptions horizontalCentered="1"/>
  <pageMargins left="0.39370078740157483" right="0.31496062992125984" top="0.55118110236220474" bottom="0.62992125984251968" header="0.31496062992125984" footer="0.31496062992125984"/>
  <pageSetup paperSize="9" scale="62" orientation="landscape" r:id="rId1"/>
  <rowBreaks count="6" manualBreakCount="6">
    <brk id="13" max="26" man="1"/>
    <brk id="23" max="26" man="1"/>
    <brk id="34" max="26" man="1"/>
    <brk id="52" max="26" man="1"/>
    <brk id="97" max="26" man="1"/>
    <brk id="123" max="25" man="1"/>
  </rowBreaks>
  <colBreaks count="1" manualBreakCount="1">
    <brk id="12" max="15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6"/>
  <sheetViews>
    <sheetView view="pageBreakPreview" topLeftCell="A96" zoomScale="117" zoomScaleNormal="80" zoomScaleSheetLayoutView="117" workbookViewId="0">
      <selection activeCell="D69" sqref="D69"/>
    </sheetView>
  </sheetViews>
  <sheetFormatPr defaultColWidth="9.140625" defaultRowHeight="15"/>
  <cols>
    <col min="1" max="1" width="4.85546875" style="18" customWidth="1"/>
    <col min="2" max="2" width="44.42578125" style="18" customWidth="1"/>
    <col min="3" max="3" width="10" style="18" customWidth="1"/>
    <col min="4" max="4" width="18.28515625" style="18" customWidth="1"/>
    <col min="5" max="5" width="11.85546875" style="18" bestFit="1" customWidth="1"/>
    <col min="6" max="6" width="47.28515625" style="18" customWidth="1"/>
    <col min="7" max="7" width="10.5703125" style="18" customWidth="1"/>
    <col min="8" max="8" width="19.42578125" style="18" customWidth="1"/>
    <col min="9" max="16384" width="9.140625" style="18"/>
  </cols>
  <sheetData>
    <row r="1" spans="1:10" ht="21" customHeight="1" thickBot="1">
      <c r="D1" s="18" t="s">
        <v>950</v>
      </c>
    </row>
    <row r="2" spans="1:10" ht="24" customHeight="1" thickBot="1">
      <c r="A2" s="317" t="s">
        <v>329</v>
      </c>
      <c r="B2" s="318"/>
      <c r="C2" s="318"/>
      <c r="D2" s="319"/>
    </row>
    <row r="3" spans="1:10" ht="25.5">
      <c r="A3" s="120" t="s">
        <v>0</v>
      </c>
      <c r="B3" s="120" t="s">
        <v>1</v>
      </c>
      <c r="C3" s="120" t="s">
        <v>2</v>
      </c>
      <c r="D3" s="121" t="s">
        <v>3</v>
      </c>
    </row>
    <row r="4" spans="1:10" ht="22.5" customHeight="1">
      <c r="A4" s="320" t="s">
        <v>97</v>
      </c>
      <c r="B4" s="320"/>
      <c r="C4" s="320"/>
      <c r="D4" s="320"/>
    </row>
    <row r="5" spans="1:10" ht="22.5" customHeight="1">
      <c r="A5" s="321" t="s">
        <v>764</v>
      </c>
      <c r="B5" s="321"/>
      <c r="C5" s="321"/>
      <c r="D5" s="321"/>
    </row>
    <row r="6" spans="1:10" ht="22.5" customHeight="1">
      <c r="A6" s="19">
        <v>1</v>
      </c>
      <c r="B6" s="93" t="s">
        <v>595</v>
      </c>
      <c r="C6" s="22">
        <v>2017</v>
      </c>
      <c r="D6" s="271">
        <v>4797</v>
      </c>
    </row>
    <row r="7" spans="1:10" ht="22.5" customHeight="1">
      <c r="A7" s="49">
        <v>2</v>
      </c>
      <c r="B7" s="77" t="s">
        <v>596</v>
      </c>
      <c r="C7" s="19">
        <v>2017</v>
      </c>
      <c r="D7" s="122">
        <v>18034.43</v>
      </c>
    </row>
    <row r="8" spans="1:10" ht="22.5" customHeight="1">
      <c r="A8" s="49">
        <v>3</v>
      </c>
      <c r="B8" s="77" t="s">
        <v>597</v>
      </c>
      <c r="C8" s="19">
        <v>2018</v>
      </c>
      <c r="D8" s="122">
        <v>892.76</v>
      </c>
    </row>
    <row r="9" spans="1:10" ht="22.5" customHeight="1">
      <c r="A9" s="49">
        <v>4</v>
      </c>
      <c r="B9" s="77" t="s">
        <v>273</v>
      </c>
      <c r="C9" s="19">
        <v>2019</v>
      </c>
      <c r="D9" s="122">
        <v>6660</v>
      </c>
    </row>
    <row r="10" spans="1:10" ht="22.5" customHeight="1">
      <c r="A10" s="49">
        <v>5</v>
      </c>
      <c r="B10" s="77" t="s">
        <v>616</v>
      </c>
      <c r="C10" s="19">
        <v>2019</v>
      </c>
      <c r="D10" s="122">
        <v>1600</v>
      </c>
    </row>
    <row r="11" spans="1:10" ht="22.5" customHeight="1">
      <c r="A11" s="49">
        <v>6</v>
      </c>
      <c r="B11" s="77" t="s">
        <v>617</v>
      </c>
      <c r="C11" s="19">
        <v>2019</v>
      </c>
      <c r="D11" s="122">
        <v>9119.16</v>
      </c>
    </row>
    <row r="12" spans="1:10" ht="22.5" customHeight="1">
      <c r="A12" s="49">
        <v>7</v>
      </c>
      <c r="B12" s="77" t="s">
        <v>618</v>
      </c>
      <c r="C12" s="19">
        <v>2019</v>
      </c>
      <c r="D12" s="122">
        <v>177897.73</v>
      </c>
    </row>
    <row r="13" spans="1:10" ht="22.5" customHeight="1">
      <c r="A13" s="49"/>
      <c r="B13" s="123" t="s">
        <v>7</v>
      </c>
      <c r="C13" s="19"/>
      <c r="D13" s="124">
        <f>SUM(D6:D12)</f>
        <v>219001.08000000002</v>
      </c>
    </row>
    <row r="14" spans="1:10" ht="22.5" customHeight="1">
      <c r="A14" s="321" t="s">
        <v>765</v>
      </c>
      <c r="B14" s="321"/>
      <c r="C14" s="321"/>
      <c r="D14" s="321"/>
      <c r="J14" s="125"/>
    </row>
    <row r="15" spans="1:10" ht="22.5" customHeight="1">
      <c r="A15" s="49">
        <v>1</v>
      </c>
      <c r="B15" s="126" t="s">
        <v>4</v>
      </c>
      <c r="C15" s="127">
        <v>2016</v>
      </c>
      <c r="D15" s="128">
        <v>1488.3</v>
      </c>
    </row>
    <row r="16" spans="1:10" ht="22.5" customHeight="1">
      <c r="A16" s="49">
        <v>2</v>
      </c>
      <c r="B16" s="126" t="s">
        <v>5</v>
      </c>
      <c r="C16" s="127">
        <v>2016</v>
      </c>
      <c r="D16" s="128">
        <v>560</v>
      </c>
    </row>
    <row r="17" spans="1:4" ht="22.5" customHeight="1">
      <c r="A17" s="49">
        <v>3</v>
      </c>
      <c r="B17" s="126" t="s">
        <v>6</v>
      </c>
      <c r="C17" s="127">
        <v>2016</v>
      </c>
      <c r="D17" s="128">
        <v>800</v>
      </c>
    </row>
    <row r="18" spans="1:4" ht="22.5" customHeight="1">
      <c r="A18" s="19">
        <v>4</v>
      </c>
      <c r="B18" s="77" t="s">
        <v>598</v>
      </c>
      <c r="C18" s="19">
        <v>2017</v>
      </c>
      <c r="D18" s="129">
        <v>4999.8</v>
      </c>
    </row>
    <row r="19" spans="1:4" ht="22.5" customHeight="1">
      <c r="A19" s="19">
        <v>5</v>
      </c>
      <c r="B19" s="77" t="s">
        <v>599</v>
      </c>
      <c r="C19" s="19">
        <v>2017</v>
      </c>
      <c r="D19" s="129">
        <v>54938</v>
      </c>
    </row>
    <row r="20" spans="1:4" ht="22.5" customHeight="1">
      <c r="A20" s="19">
        <v>6</v>
      </c>
      <c r="B20" s="77" t="s">
        <v>600</v>
      </c>
      <c r="C20" s="19">
        <v>2018</v>
      </c>
      <c r="D20" s="129">
        <v>5509.9</v>
      </c>
    </row>
    <row r="21" spans="1:4" ht="22.5" customHeight="1">
      <c r="A21" s="19">
        <v>7</v>
      </c>
      <c r="B21" s="77" t="s">
        <v>275</v>
      </c>
      <c r="C21" s="19">
        <v>2018</v>
      </c>
      <c r="D21" s="129">
        <v>1500</v>
      </c>
    </row>
    <row r="22" spans="1:4" ht="22.5" customHeight="1">
      <c r="A22" s="19">
        <v>8</v>
      </c>
      <c r="B22" s="77" t="s">
        <v>619</v>
      </c>
      <c r="C22" s="19">
        <v>2018</v>
      </c>
      <c r="D22" s="129">
        <v>12899.96</v>
      </c>
    </row>
    <row r="23" spans="1:4" ht="22.5" customHeight="1">
      <c r="A23" s="19">
        <v>9</v>
      </c>
      <c r="B23" s="77" t="s">
        <v>620</v>
      </c>
      <c r="C23" s="19">
        <v>2018</v>
      </c>
      <c r="D23" s="129">
        <v>64499.99</v>
      </c>
    </row>
    <row r="24" spans="1:4" ht="22.5" customHeight="1">
      <c r="A24" s="19"/>
      <c r="B24" s="123" t="s">
        <v>7</v>
      </c>
      <c r="C24" s="19"/>
      <c r="D24" s="130">
        <f>SUM(D15:D23)</f>
        <v>147195.94999999998</v>
      </c>
    </row>
    <row r="25" spans="1:4" ht="22.5" customHeight="1">
      <c r="A25" s="320" t="s">
        <v>63</v>
      </c>
      <c r="B25" s="320"/>
      <c r="C25" s="320"/>
      <c r="D25" s="320"/>
    </row>
    <row r="26" spans="1:4" ht="22.5" customHeight="1">
      <c r="A26" s="321" t="s">
        <v>764</v>
      </c>
      <c r="B26" s="321"/>
      <c r="C26" s="321"/>
      <c r="D26" s="321"/>
    </row>
    <row r="27" spans="1:4" ht="18.75" customHeight="1">
      <c r="A27" s="49">
        <v>1</v>
      </c>
      <c r="B27" s="126" t="s">
        <v>101</v>
      </c>
      <c r="C27" s="127">
        <v>2016</v>
      </c>
      <c r="D27" s="128">
        <v>1500</v>
      </c>
    </row>
    <row r="28" spans="1:4" ht="18.75" customHeight="1">
      <c r="A28" s="49">
        <v>2</v>
      </c>
      <c r="B28" s="126" t="s">
        <v>101</v>
      </c>
      <c r="C28" s="127">
        <v>2016</v>
      </c>
      <c r="D28" s="128">
        <v>1500</v>
      </c>
    </row>
    <row r="29" spans="1:4" ht="18.75" customHeight="1">
      <c r="A29" s="19"/>
      <c r="B29" s="123" t="s">
        <v>7</v>
      </c>
      <c r="C29" s="19"/>
      <c r="D29" s="124">
        <f>SUM(D27:D28)</f>
        <v>3000</v>
      </c>
    </row>
    <row r="30" spans="1:4" ht="20.25" customHeight="1">
      <c r="A30" s="320" t="s">
        <v>134</v>
      </c>
      <c r="B30" s="320"/>
      <c r="C30" s="320"/>
      <c r="D30" s="320"/>
    </row>
    <row r="31" spans="1:4" ht="20.25" customHeight="1">
      <c r="A31" s="321" t="s">
        <v>764</v>
      </c>
      <c r="B31" s="321"/>
      <c r="C31" s="321"/>
      <c r="D31" s="321"/>
    </row>
    <row r="32" spans="1:4" ht="20.25" customHeight="1">
      <c r="A32" s="49">
        <v>1</v>
      </c>
      <c r="B32" s="77" t="s">
        <v>584</v>
      </c>
      <c r="C32" s="19">
        <v>2018</v>
      </c>
      <c r="D32" s="122">
        <v>6235</v>
      </c>
    </row>
    <row r="33" spans="1:5" ht="20.25" customHeight="1">
      <c r="A33" s="49">
        <v>2</v>
      </c>
      <c r="B33" s="77" t="s">
        <v>585</v>
      </c>
      <c r="C33" s="19">
        <v>2018</v>
      </c>
      <c r="D33" s="122">
        <v>1170</v>
      </c>
    </row>
    <row r="34" spans="1:5" ht="20.25" customHeight="1">
      <c r="A34" s="49">
        <v>3</v>
      </c>
      <c r="B34" s="77" t="s">
        <v>586</v>
      </c>
      <c r="C34" s="19">
        <v>2018</v>
      </c>
      <c r="D34" s="122">
        <v>892.76</v>
      </c>
    </row>
    <row r="35" spans="1:5" ht="20.25" customHeight="1">
      <c r="A35" s="49">
        <v>4</v>
      </c>
      <c r="B35" s="77" t="s">
        <v>587</v>
      </c>
      <c r="C35" s="19">
        <v>2018</v>
      </c>
      <c r="D35" s="122">
        <v>404.25</v>
      </c>
    </row>
    <row r="36" spans="1:5" ht="20.25" customHeight="1">
      <c r="A36" s="49">
        <v>5</v>
      </c>
      <c r="B36" s="77" t="s">
        <v>588</v>
      </c>
      <c r="C36" s="19">
        <v>2018</v>
      </c>
      <c r="D36" s="122">
        <v>469</v>
      </c>
    </row>
    <row r="37" spans="1:5" ht="20.25" customHeight="1">
      <c r="A37" s="19"/>
      <c r="B37" s="123" t="s">
        <v>7</v>
      </c>
      <c r="C37" s="19"/>
      <c r="D37" s="124">
        <f>SUM(D32:D36)</f>
        <v>9171.01</v>
      </c>
    </row>
    <row r="38" spans="1:5" ht="20.25" customHeight="1">
      <c r="A38" s="321" t="s">
        <v>765</v>
      </c>
      <c r="B38" s="321"/>
      <c r="C38" s="321"/>
      <c r="D38" s="321"/>
    </row>
    <row r="39" spans="1:5" ht="20.25" customHeight="1">
      <c r="A39" s="49">
        <v>1</v>
      </c>
      <c r="B39" s="131" t="s">
        <v>136</v>
      </c>
      <c r="C39" s="127">
        <v>2016</v>
      </c>
      <c r="D39" s="132">
        <v>1800</v>
      </c>
    </row>
    <row r="40" spans="1:5" ht="20.25" customHeight="1">
      <c r="A40" s="49">
        <v>2</v>
      </c>
      <c r="B40" s="77" t="s">
        <v>589</v>
      </c>
      <c r="C40" s="19">
        <v>2017</v>
      </c>
      <c r="D40" s="122">
        <v>5658</v>
      </c>
    </row>
    <row r="41" spans="1:5" ht="20.25" customHeight="1">
      <c r="A41" s="49">
        <v>3</v>
      </c>
      <c r="B41" s="77" t="s">
        <v>590</v>
      </c>
      <c r="C41" s="19">
        <v>2018</v>
      </c>
      <c r="D41" s="122">
        <v>2435.2199999999998</v>
      </c>
    </row>
    <row r="42" spans="1:5" ht="20.25" customHeight="1">
      <c r="A42" s="49">
        <v>4</v>
      </c>
      <c r="B42" s="77" t="s">
        <v>591</v>
      </c>
      <c r="C42" s="19">
        <v>2018</v>
      </c>
      <c r="D42" s="122">
        <v>2649.99</v>
      </c>
    </row>
    <row r="43" spans="1:5" ht="20.25" customHeight="1">
      <c r="A43" s="19"/>
      <c r="B43" s="123" t="s">
        <v>7</v>
      </c>
      <c r="C43" s="19"/>
      <c r="D43" s="124">
        <f>SUM(D39:D42)</f>
        <v>12543.21</v>
      </c>
    </row>
    <row r="44" spans="1:5" ht="20.25" customHeight="1">
      <c r="A44" s="320" t="s">
        <v>225</v>
      </c>
      <c r="B44" s="320"/>
      <c r="C44" s="320"/>
      <c r="D44" s="320"/>
    </row>
    <row r="45" spans="1:5" ht="20.25" customHeight="1">
      <c r="A45" s="321" t="s">
        <v>764</v>
      </c>
      <c r="B45" s="321"/>
      <c r="C45" s="321"/>
      <c r="D45" s="321"/>
    </row>
    <row r="46" spans="1:5" ht="20.25" customHeight="1">
      <c r="A46" s="19">
        <v>1</v>
      </c>
      <c r="B46" s="153" t="s">
        <v>594</v>
      </c>
      <c r="C46" s="154">
        <v>2017</v>
      </c>
      <c r="D46" s="155">
        <v>4906.5</v>
      </c>
    </row>
    <row r="47" spans="1:5" ht="20.25" customHeight="1">
      <c r="A47" s="133"/>
      <c r="B47" s="134" t="s">
        <v>7</v>
      </c>
      <c r="C47" s="82"/>
      <c r="D47" s="135">
        <f>SUM(D46:D46)</f>
        <v>4906.5</v>
      </c>
      <c r="E47" s="136"/>
    </row>
    <row r="48" spans="1:5" ht="20.25" customHeight="1">
      <c r="A48" s="320" t="s">
        <v>743</v>
      </c>
      <c r="B48" s="320"/>
      <c r="C48" s="320"/>
      <c r="D48" s="320"/>
    </row>
    <row r="49" spans="1:4" ht="20.25" customHeight="1">
      <c r="A49" s="321" t="s">
        <v>764</v>
      </c>
      <c r="B49" s="321"/>
      <c r="C49" s="321"/>
      <c r="D49" s="321"/>
    </row>
    <row r="50" spans="1:4" ht="20.25" customHeight="1">
      <c r="A50" s="19">
        <v>1</v>
      </c>
      <c r="B50" s="93" t="s">
        <v>272</v>
      </c>
      <c r="C50" s="22">
        <v>2016</v>
      </c>
      <c r="D50" s="137">
        <v>1138.8399999999999</v>
      </c>
    </row>
    <row r="51" spans="1:4" ht="20.25" customHeight="1">
      <c r="A51" s="19">
        <v>2</v>
      </c>
      <c r="B51" s="93" t="s">
        <v>273</v>
      </c>
      <c r="C51" s="22">
        <v>2016</v>
      </c>
      <c r="D51" s="137">
        <v>2200</v>
      </c>
    </row>
    <row r="52" spans="1:4" ht="20.25" customHeight="1">
      <c r="A52" s="19">
        <v>3</v>
      </c>
      <c r="B52" s="93" t="s">
        <v>621</v>
      </c>
      <c r="C52" s="22">
        <v>2018</v>
      </c>
      <c r="D52" s="137">
        <v>2910</v>
      </c>
    </row>
    <row r="53" spans="1:4" ht="20.25" customHeight="1">
      <c r="A53" s="19"/>
      <c r="B53" s="138"/>
      <c r="C53" s="19"/>
      <c r="D53" s="139">
        <f>SUM(D50:D52)</f>
        <v>6248.84</v>
      </c>
    </row>
    <row r="54" spans="1:4" ht="20.25" customHeight="1">
      <c r="A54" s="321" t="s">
        <v>765</v>
      </c>
      <c r="B54" s="321"/>
      <c r="C54" s="321"/>
      <c r="D54" s="321"/>
    </row>
    <row r="55" spans="1:4" ht="20.25" customHeight="1">
      <c r="A55" s="19">
        <v>1</v>
      </c>
      <c r="B55" s="140" t="s">
        <v>274</v>
      </c>
      <c r="C55" s="22">
        <v>2016</v>
      </c>
      <c r="D55" s="141">
        <v>739</v>
      </c>
    </row>
    <row r="56" spans="1:4" ht="20.25" customHeight="1">
      <c r="A56" s="19">
        <v>2</v>
      </c>
      <c r="B56" s="142" t="s">
        <v>275</v>
      </c>
      <c r="C56" s="22">
        <v>2016</v>
      </c>
      <c r="D56" s="143">
        <v>369</v>
      </c>
    </row>
    <row r="57" spans="1:4" ht="20.25" customHeight="1">
      <c r="A57" s="19"/>
      <c r="B57" s="123" t="s">
        <v>100</v>
      </c>
      <c r="C57" s="19"/>
      <c r="D57" s="124">
        <f>SUM(D55:D56)</f>
        <v>1108</v>
      </c>
    </row>
    <row r="58" spans="1:4" ht="18.75" customHeight="1">
      <c r="A58" s="320" t="s">
        <v>323</v>
      </c>
      <c r="B58" s="320"/>
      <c r="C58" s="320"/>
      <c r="D58" s="320"/>
    </row>
    <row r="59" spans="1:4" ht="18.75" customHeight="1">
      <c r="A59" s="321" t="s">
        <v>764</v>
      </c>
      <c r="B59" s="321"/>
      <c r="C59" s="321"/>
      <c r="D59" s="321"/>
    </row>
    <row r="60" spans="1:4" ht="18.75" customHeight="1">
      <c r="A60" s="49">
        <v>1</v>
      </c>
      <c r="B60" s="77" t="s">
        <v>592</v>
      </c>
      <c r="C60" s="19">
        <v>2017</v>
      </c>
      <c r="D60" s="122">
        <v>10000</v>
      </c>
    </row>
    <row r="61" spans="1:4" ht="18.75" customHeight="1">
      <c r="A61" s="19"/>
      <c r="B61" s="123" t="s">
        <v>100</v>
      </c>
      <c r="C61" s="19"/>
      <c r="D61" s="124">
        <f>SUM(D59:D60)</f>
        <v>10000</v>
      </c>
    </row>
    <row r="62" spans="1:4" ht="18.75" customHeight="1">
      <c r="A62" s="321" t="s">
        <v>765</v>
      </c>
      <c r="B62" s="321"/>
      <c r="C62" s="321"/>
      <c r="D62" s="321"/>
    </row>
    <row r="63" spans="1:4" ht="18.75" customHeight="1">
      <c r="A63" s="19">
        <v>1</v>
      </c>
      <c r="B63" s="77" t="s">
        <v>322</v>
      </c>
      <c r="C63" s="19">
        <v>2016</v>
      </c>
      <c r="D63" s="137">
        <v>1657.99</v>
      </c>
    </row>
    <row r="64" spans="1:4" ht="18.75" customHeight="1">
      <c r="A64" s="49">
        <v>2</v>
      </c>
      <c r="B64" s="77" t="s">
        <v>593</v>
      </c>
      <c r="C64" s="19">
        <v>2017</v>
      </c>
      <c r="D64" s="122">
        <v>13067</v>
      </c>
    </row>
    <row r="65" spans="1:4" ht="18.75" customHeight="1">
      <c r="A65" s="144"/>
      <c r="B65" s="123" t="s">
        <v>100</v>
      </c>
      <c r="C65" s="144"/>
      <c r="D65" s="139">
        <f>SUM(D63:D64)</f>
        <v>14724.99</v>
      </c>
    </row>
    <row r="66" spans="1:4" ht="22.5" customHeight="1">
      <c r="A66" s="320" t="s">
        <v>326</v>
      </c>
      <c r="B66" s="320"/>
      <c r="C66" s="320"/>
      <c r="D66" s="320"/>
    </row>
    <row r="67" spans="1:4" ht="22.5" customHeight="1">
      <c r="A67" s="321" t="s">
        <v>764</v>
      </c>
      <c r="B67" s="321"/>
      <c r="C67" s="321"/>
      <c r="D67" s="321"/>
    </row>
    <row r="68" spans="1:4" ht="22.5" customHeight="1">
      <c r="A68" s="119">
        <v>1</v>
      </c>
      <c r="B68" s="145" t="s">
        <v>325</v>
      </c>
      <c r="C68" s="119">
        <v>2016</v>
      </c>
      <c r="D68" s="146">
        <v>4920</v>
      </c>
    </row>
    <row r="69" spans="1:4" ht="22.5" customHeight="1">
      <c r="A69" s="19">
        <v>2</v>
      </c>
      <c r="B69" s="77" t="s">
        <v>699</v>
      </c>
      <c r="C69" s="19">
        <v>2020</v>
      </c>
      <c r="D69" s="272">
        <v>2999</v>
      </c>
    </row>
    <row r="70" spans="1:4" ht="17.25" customHeight="1">
      <c r="A70" s="144"/>
      <c r="B70" s="144"/>
      <c r="C70" s="144"/>
      <c r="D70" s="139">
        <f>SUM(D68:D69)</f>
        <v>7919</v>
      </c>
    </row>
    <row r="71" spans="1:4" ht="17.25" customHeight="1">
      <c r="A71" s="320" t="s">
        <v>98</v>
      </c>
      <c r="B71" s="320"/>
      <c r="C71" s="320"/>
      <c r="D71" s="320"/>
    </row>
    <row r="72" spans="1:4" ht="17.25" customHeight="1">
      <c r="A72" s="321" t="s">
        <v>764</v>
      </c>
      <c r="B72" s="321"/>
      <c r="C72" s="321"/>
      <c r="D72" s="321"/>
    </row>
    <row r="73" spans="1:4" ht="17.25" customHeight="1">
      <c r="A73" s="49">
        <v>1</v>
      </c>
      <c r="B73" s="77" t="s">
        <v>748</v>
      </c>
      <c r="C73" s="19">
        <v>2016</v>
      </c>
      <c r="D73" s="146">
        <v>2500</v>
      </c>
    </row>
    <row r="74" spans="1:4" ht="17.25" customHeight="1">
      <c r="A74" s="19"/>
      <c r="B74" s="123" t="s">
        <v>100</v>
      </c>
      <c r="C74" s="19"/>
      <c r="D74" s="124">
        <f>SUM(D72:D73)</f>
        <v>2500</v>
      </c>
    </row>
    <row r="75" spans="1:4" ht="17.25" customHeight="1">
      <c r="A75" s="321" t="s">
        <v>765</v>
      </c>
      <c r="B75" s="321"/>
      <c r="C75" s="321"/>
      <c r="D75" s="321"/>
    </row>
    <row r="76" spans="1:4" ht="17.25" customHeight="1">
      <c r="A76" s="19">
        <v>1</v>
      </c>
      <c r="B76" s="77" t="s">
        <v>749</v>
      </c>
      <c r="C76" s="19">
        <v>2016</v>
      </c>
      <c r="D76" s="70">
        <v>2100</v>
      </c>
    </row>
    <row r="77" spans="1:4" ht="17.25" customHeight="1">
      <c r="A77" s="49">
        <v>2</v>
      </c>
      <c r="B77" s="77" t="s">
        <v>750</v>
      </c>
      <c r="C77" s="19">
        <v>2018</v>
      </c>
      <c r="D77" s="70">
        <v>2700</v>
      </c>
    </row>
    <row r="78" spans="1:4" ht="17.25" customHeight="1">
      <c r="A78" s="49">
        <v>3</v>
      </c>
      <c r="B78" s="77" t="s">
        <v>751</v>
      </c>
      <c r="C78" s="19">
        <v>2019</v>
      </c>
      <c r="D78" s="70">
        <v>2500</v>
      </c>
    </row>
    <row r="79" spans="1:4" ht="17.25" customHeight="1">
      <c r="A79" s="144"/>
      <c r="B79" s="123" t="s">
        <v>100</v>
      </c>
      <c r="C79" s="144"/>
      <c r="D79" s="139">
        <f>SUM(D76:D77)</f>
        <v>4800</v>
      </c>
    </row>
    <row r="80" spans="1:4" ht="24" customHeight="1">
      <c r="A80" s="320" t="s">
        <v>56</v>
      </c>
      <c r="B80" s="320"/>
      <c r="C80" s="320"/>
      <c r="D80" s="320"/>
    </row>
    <row r="81" spans="1:4" ht="24" customHeight="1">
      <c r="A81" s="321" t="s">
        <v>764</v>
      </c>
      <c r="B81" s="321"/>
      <c r="C81" s="321"/>
      <c r="D81" s="321"/>
    </row>
    <row r="82" spans="1:4" ht="25.5">
      <c r="A82" s="82" t="s">
        <v>0</v>
      </c>
      <c r="B82" s="82" t="s">
        <v>1</v>
      </c>
      <c r="C82" s="82" t="s">
        <v>2</v>
      </c>
      <c r="D82" s="102" t="s">
        <v>3</v>
      </c>
    </row>
    <row r="83" spans="1:4" s="147" customFormat="1" ht="16.5" customHeight="1">
      <c r="A83" s="71">
        <v>1</v>
      </c>
      <c r="B83" s="156" t="s">
        <v>767</v>
      </c>
      <c r="C83" s="71">
        <v>2016</v>
      </c>
      <c r="D83" s="146">
        <v>970.49</v>
      </c>
    </row>
    <row r="84" spans="1:4" ht="16.5" customHeight="1">
      <c r="A84" s="19">
        <v>2</v>
      </c>
      <c r="B84" s="156" t="s">
        <v>644</v>
      </c>
      <c r="C84" s="71">
        <v>2017</v>
      </c>
      <c r="D84" s="137">
        <v>719</v>
      </c>
    </row>
    <row r="85" spans="1:4" ht="16.5" customHeight="1">
      <c r="A85" s="19">
        <v>3</v>
      </c>
      <c r="B85" s="140" t="s">
        <v>645</v>
      </c>
      <c r="C85" s="47">
        <v>2018</v>
      </c>
      <c r="D85" s="137">
        <v>18837.23</v>
      </c>
    </row>
    <row r="86" spans="1:4" ht="16.5" customHeight="1">
      <c r="A86" s="19">
        <v>4</v>
      </c>
      <c r="B86" s="140" t="s">
        <v>646</v>
      </c>
      <c r="C86" s="47">
        <v>2019</v>
      </c>
      <c r="D86" s="137">
        <v>4160</v>
      </c>
    </row>
    <row r="87" spans="1:4" ht="16.5" customHeight="1">
      <c r="A87" s="19">
        <v>5</v>
      </c>
      <c r="B87" s="140" t="s">
        <v>647</v>
      </c>
      <c r="C87" s="47">
        <v>2016</v>
      </c>
      <c r="D87" s="137">
        <v>1835</v>
      </c>
    </row>
    <row r="88" spans="1:4" ht="16.5" customHeight="1">
      <c r="A88" s="19">
        <v>6</v>
      </c>
      <c r="B88" s="140" t="s">
        <v>648</v>
      </c>
      <c r="C88" s="47">
        <v>2016</v>
      </c>
      <c r="D88" s="137">
        <v>536</v>
      </c>
    </row>
    <row r="89" spans="1:4" ht="16.5" customHeight="1">
      <c r="A89" s="19">
        <v>7</v>
      </c>
      <c r="B89" s="140" t="s">
        <v>649</v>
      </c>
      <c r="C89" s="47">
        <v>2017</v>
      </c>
      <c r="D89" s="137">
        <v>418.94</v>
      </c>
    </row>
    <row r="90" spans="1:4" ht="16.5" customHeight="1">
      <c r="A90" s="19">
        <v>8</v>
      </c>
      <c r="B90" s="140" t="s">
        <v>648</v>
      </c>
      <c r="C90" s="47">
        <v>2018</v>
      </c>
      <c r="D90" s="137">
        <v>370</v>
      </c>
    </row>
    <row r="91" spans="1:4" ht="16.5" customHeight="1">
      <c r="A91" s="19">
        <v>9</v>
      </c>
      <c r="B91" s="140" t="s">
        <v>650</v>
      </c>
      <c r="C91" s="47">
        <v>2018</v>
      </c>
      <c r="D91" s="137">
        <v>349</v>
      </c>
    </row>
    <row r="92" spans="1:4" ht="16.5" customHeight="1">
      <c r="A92" s="19">
        <v>10</v>
      </c>
      <c r="B92" s="140" t="s">
        <v>651</v>
      </c>
      <c r="C92" s="47">
        <v>2018</v>
      </c>
      <c r="D92" s="137">
        <v>925</v>
      </c>
    </row>
    <row r="93" spans="1:4" ht="16.5" customHeight="1">
      <c r="A93" s="19">
        <v>11</v>
      </c>
      <c r="B93" s="140" t="s">
        <v>652</v>
      </c>
      <c r="C93" s="47">
        <v>2019</v>
      </c>
      <c r="D93" s="137">
        <v>499</v>
      </c>
    </row>
    <row r="94" spans="1:4" ht="16.5" customHeight="1">
      <c r="A94" s="19">
        <v>12</v>
      </c>
      <c r="B94" s="140" t="s">
        <v>652</v>
      </c>
      <c r="C94" s="47">
        <v>2019</v>
      </c>
      <c r="D94" s="137">
        <v>599</v>
      </c>
    </row>
    <row r="95" spans="1:4" ht="16.5" customHeight="1">
      <c r="A95" s="19">
        <v>13</v>
      </c>
      <c r="B95" s="140" t="s">
        <v>653</v>
      </c>
      <c r="C95" s="47">
        <v>2019</v>
      </c>
      <c r="D95" s="137">
        <v>310</v>
      </c>
    </row>
    <row r="96" spans="1:4" ht="16.5" customHeight="1">
      <c r="A96" s="19">
        <v>14</v>
      </c>
      <c r="B96" s="140" t="s">
        <v>654</v>
      </c>
      <c r="C96" s="47">
        <v>2019</v>
      </c>
      <c r="D96" s="137">
        <v>4746</v>
      </c>
    </row>
    <row r="97" spans="1:4" ht="16.5" customHeight="1">
      <c r="A97" s="19">
        <v>15</v>
      </c>
      <c r="B97" s="140" t="s">
        <v>655</v>
      </c>
      <c r="C97" s="47">
        <v>2019</v>
      </c>
      <c r="D97" s="137">
        <v>5763</v>
      </c>
    </row>
    <row r="98" spans="1:4" ht="16.5" customHeight="1">
      <c r="A98" s="19">
        <v>16</v>
      </c>
      <c r="B98" s="140" t="s">
        <v>656</v>
      </c>
      <c r="C98" s="47">
        <v>2019</v>
      </c>
      <c r="D98" s="137">
        <v>2287.8000000000002</v>
      </c>
    </row>
    <row r="99" spans="1:4" ht="16.5" customHeight="1">
      <c r="A99" s="19">
        <v>17</v>
      </c>
      <c r="B99" s="140" t="s">
        <v>657</v>
      </c>
      <c r="C99" s="47">
        <v>2020</v>
      </c>
      <c r="D99" s="137">
        <v>1690</v>
      </c>
    </row>
    <row r="100" spans="1:4" s="147" customFormat="1" ht="15.6" customHeight="1">
      <c r="A100" s="19"/>
      <c r="B100" s="123" t="s">
        <v>7</v>
      </c>
      <c r="C100" s="19"/>
      <c r="D100" s="135">
        <f>SUM(D83:D99)</f>
        <v>45015.460000000006</v>
      </c>
    </row>
    <row r="101" spans="1:4" s="147" customFormat="1" ht="15.6" customHeight="1">
      <c r="A101" s="321" t="s">
        <v>766</v>
      </c>
      <c r="B101" s="321"/>
      <c r="C101" s="321"/>
      <c r="D101" s="321"/>
    </row>
    <row r="102" spans="1:4" s="147" customFormat="1" ht="36" customHeight="1">
      <c r="A102" s="148" t="s">
        <v>8</v>
      </c>
      <c r="B102" s="148" t="s">
        <v>658</v>
      </c>
      <c r="C102" s="148" t="s">
        <v>659</v>
      </c>
      <c r="D102" s="148" t="s">
        <v>660</v>
      </c>
    </row>
    <row r="103" spans="1:4" s="147" customFormat="1" ht="15.6" customHeight="1">
      <c r="A103" s="47">
        <v>1</v>
      </c>
      <c r="B103" s="140" t="s">
        <v>661</v>
      </c>
      <c r="C103" s="47">
        <v>2019</v>
      </c>
      <c r="D103" s="137">
        <v>8770</v>
      </c>
    </row>
    <row r="104" spans="1:4" s="147" customFormat="1" ht="15.6" customHeight="1">
      <c r="A104" s="47">
        <v>2</v>
      </c>
      <c r="B104" s="140" t="s">
        <v>662</v>
      </c>
      <c r="C104" s="47">
        <v>2016</v>
      </c>
      <c r="D104" s="137">
        <v>2050</v>
      </c>
    </row>
    <row r="105" spans="1:4" s="147" customFormat="1" ht="15.6" customHeight="1">
      <c r="A105" s="47">
        <v>3</v>
      </c>
      <c r="B105" s="140"/>
      <c r="C105" s="47"/>
      <c r="D105" s="135">
        <f>SUM(D103:D104)</f>
        <v>10820</v>
      </c>
    </row>
    <row r="106" spans="1:4" s="147" customFormat="1" ht="20.25" customHeight="1">
      <c r="A106" s="321" t="s">
        <v>643</v>
      </c>
      <c r="B106" s="321"/>
      <c r="C106" s="321"/>
      <c r="D106" s="321"/>
    </row>
    <row r="107" spans="1:4" s="149" customFormat="1" ht="22.5" customHeight="1">
      <c r="A107" s="19">
        <v>1</v>
      </c>
      <c r="B107" s="77" t="s">
        <v>578</v>
      </c>
      <c r="C107" s="19">
        <v>2017</v>
      </c>
      <c r="D107" s="137">
        <v>159397.07</v>
      </c>
    </row>
    <row r="108" spans="1:4" s="149" customFormat="1" ht="22.5" customHeight="1">
      <c r="A108" s="19">
        <v>2</v>
      </c>
      <c r="B108" s="77" t="s">
        <v>579</v>
      </c>
      <c r="C108" s="19">
        <v>2016</v>
      </c>
      <c r="D108" s="137">
        <v>14709.4</v>
      </c>
    </row>
    <row r="109" spans="1:4" s="149" customFormat="1" ht="22.5" customHeight="1">
      <c r="A109" s="19">
        <v>3</v>
      </c>
      <c r="B109" s="77" t="s">
        <v>580</v>
      </c>
      <c r="C109" s="19">
        <v>2016</v>
      </c>
      <c r="D109" s="137">
        <v>5000</v>
      </c>
    </row>
    <row r="110" spans="1:4" s="149" customFormat="1" ht="22.5" customHeight="1">
      <c r="A110" s="19">
        <v>4</v>
      </c>
      <c r="B110" s="77" t="s">
        <v>629</v>
      </c>
      <c r="C110" s="19">
        <v>2018</v>
      </c>
      <c r="D110" s="137">
        <v>7993.5</v>
      </c>
    </row>
    <row r="111" spans="1:4" s="149" customFormat="1" ht="22.5" customHeight="1">
      <c r="A111" s="19">
        <v>5</v>
      </c>
      <c r="B111" s="77" t="s">
        <v>630</v>
      </c>
      <c r="C111" s="19">
        <v>2018</v>
      </c>
      <c r="D111" s="137">
        <v>28760</v>
      </c>
    </row>
    <row r="112" spans="1:4" s="147" customFormat="1" ht="18" customHeight="1">
      <c r="A112" s="19"/>
      <c r="B112" s="123" t="s">
        <v>7</v>
      </c>
      <c r="C112" s="19"/>
      <c r="D112" s="135">
        <f>SUM(D107:D111)</f>
        <v>215859.97</v>
      </c>
    </row>
    <row r="113" spans="1:5">
      <c r="A113" s="150"/>
      <c r="B113" s="150"/>
      <c r="C113" s="150"/>
      <c r="D113" s="151"/>
    </row>
    <row r="114" spans="1:5" ht="18.75" customHeight="1">
      <c r="B114" s="157" t="s">
        <v>327</v>
      </c>
      <c r="C114" s="157" t="s">
        <v>768</v>
      </c>
      <c r="D114" s="158">
        <f>D100+D74+D70+D61+D53+D37+D29+D13</f>
        <v>302855.39</v>
      </c>
    </row>
    <row r="115" spans="1:5" ht="18.75" customHeight="1">
      <c r="B115" s="157" t="s">
        <v>328</v>
      </c>
      <c r="C115" s="157" t="s">
        <v>768</v>
      </c>
      <c r="D115" s="158">
        <f>D105+D79+D65+D57+D43+D24</f>
        <v>191192.14999999997</v>
      </c>
    </row>
    <row r="116" spans="1:5" ht="18.75" customHeight="1">
      <c r="B116" s="157" t="s">
        <v>515</v>
      </c>
      <c r="C116" s="157" t="s">
        <v>768</v>
      </c>
      <c r="D116" s="158">
        <f>D112</f>
        <v>215859.97</v>
      </c>
      <c r="E116" s="152"/>
    </row>
  </sheetData>
  <mergeCells count="26">
    <mergeCell ref="A106:D106"/>
    <mergeCell ref="A44:D44"/>
    <mergeCell ref="A45:D45"/>
    <mergeCell ref="A80:D80"/>
    <mergeCell ref="A81:D81"/>
    <mergeCell ref="A59:D59"/>
    <mergeCell ref="A101:D101"/>
    <mergeCell ref="A71:D71"/>
    <mergeCell ref="A72:D72"/>
    <mergeCell ref="A75:D75"/>
    <mergeCell ref="A2:D2"/>
    <mergeCell ref="A66:D66"/>
    <mergeCell ref="A67:D67"/>
    <mergeCell ref="A48:D48"/>
    <mergeCell ref="A49:D49"/>
    <mergeCell ref="A54:D54"/>
    <mergeCell ref="A62:D62"/>
    <mergeCell ref="A58:D58"/>
    <mergeCell ref="A5:D5"/>
    <mergeCell ref="A4:D4"/>
    <mergeCell ref="A14:D14"/>
    <mergeCell ref="A25:D25"/>
    <mergeCell ref="A26:D26"/>
    <mergeCell ref="A30:D30"/>
    <mergeCell ref="A31:D31"/>
    <mergeCell ref="A38:D3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rowBreaks count="2" manualBreakCount="2">
    <brk id="29" max="3" man="1"/>
    <brk id="65" max="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6"/>
  <sheetViews>
    <sheetView view="pageBreakPreview" topLeftCell="A4" zoomScale="110" zoomScaleNormal="100" zoomScaleSheetLayoutView="110" workbookViewId="0">
      <selection activeCell="H4" sqref="H4"/>
    </sheetView>
  </sheetViews>
  <sheetFormatPr defaultColWidth="9.140625" defaultRowHeight="15"/>
  <cols>
    <col min="1" max="1" width="5.28515625" style="18" customWidth="1"/>
    <col min="2" max="2" width="35.140625" style="18" customWidth="1"/>
    <col min="3" max="3" width="18.5703125" style="18" customWidth="1"/>
    <col min="4" max="4" width="15.42578125" style="159" customWidth="1"/>
    <col min="5" max="5" width="12.28515625" style="18" customWidth="1"/>
    <col min="6" max="6" width="20.28515625" style="18" customWidth="1"/>
    <col min="7" max="7" width="14.28515625" style="18" customWidth="1"/>
    <col min="8" max="16384" width="9.140625" style="18"/>
  </cols>
  <sheetData>
    <row r="1" spans="1:7" ht="15.75" thickBot="1">
      <c r="F1" s="18" t="s">
        <v>951</v>
      </c>
    </row>
    <row r="2" spans="1:7" ht="17.25" customHeight="1">
      <c r="A2" s="322" t="s">
        <v>94</v>
      </c>
      <c r="B2" s="323"/>
      <c r="C2" s="323"/>
      <c r="D2" s="323"/>
      <c r="E2" s="323"/>
      <c r="F2" s="324"/>
    </row>
    <row r="3" spans="1:7" ht="116.45" customHeight="1" thickBot="1">
      <c r="A3" s="160" t="s">
        <v>0</v>
      </c>
      <c r="B3" s="161" t="s">
        <v>95</v>
      </c>
      <c r="C3" s="162" t="s">
        <v>96</v>
      </c>
      <c r="D3" s="273" t="s">
        <v>664</v>
      </c>
      <c r="E3" s="163" t="s">
        <v>610</v>
      </c>
      <c r="F3" s="164" t="s">
        <v>663</v>
      </c>
    </row>
    <row r="4" spans="1:7" ht="23.25" customHeight="1">
      <c r="A4" s="165">
        <v>1</v>
      </c>
      <c r="B4" s="166" t="s">
        <v>56</v>
      </c>
      <c r="C4" s="167">
        <v>7006412.2299999995</v>
      </c>
      <c r="D4" s="167"/>
      <c r="E4" s="168"/>
      <c r="F4" s="168"/>
    </row>
    <row r="5" spans="1:7" ht="23.25" customHeight="1">
      <c r="A5" s="165">
        <v>2</v>
      </c>
      <c r="B5" s="166" t="s">
        <v>134</v>
      </c>
      <c r="C5" s="169">
        <v>50802.080000000002</v>
      </c>
      <c r="D5" s="169"/>
      <c r="E5" s="170"/>
      <c r="F5" s="170"/>
    </row>
    <row r="6" spans="1:7" ht="23.25" customHeight="1">
      <c r="A6" s="165">
        <v>3</v>
      </c>
      <c r="B6" s="166" t="s">
        <v>69</v>
      </c>
      <c r="C6" s="169">
        <v>225356.32</v>
      </c>
      <c r="D6" s="169">
        <v>192607.65</v>
      </c>
      <c r="E6" s="170"/>
      <c r="F6" s="170"/>
    </row>
    <row r="7" spans="1:7" ht="22.5" customHeight="1">
      <c r="A7" s="165">
        <v>4</v>
      </c>
      <c r="B7" s="166" t="s">
        <v>74</v>
      </c>
      <c r="C7" s="169">
        <v>614405.73</v>
      </c>
      <c r="D7" s="169"/>
      <c r="E7" s="169">
        <v>9249.7000000000007</v>
      </c>
      <c r="F7" s="171">
        <v>8843.36</v>
      </c>
    </row>
    <row r="8" spans="1:7" ht="22.5" customHeight="1">
      <c r="A8" s="165">
        <v>5</v>
      </c>
      <c r="B8" s="166" t="s">
        <v>98</v>
      </c>
      <c r="C8" s="169">
        <v>29700</v>
      </c>
      <c r="D8" s="169"/>
      <c r="E8" s="169"/>
      <c r="F8" s="171"/>
    </row>
    <row r="9" spans="1:7" ht="23.25" customHeight="1">
      <c r="A9" s="165">
        <v>6</v>
      </c>
      <c r="B9" s="166" t="s">
        <v>99</v>
      </c>
      <c r="C9" s="172"/>
      <c r="D9" s="172"/>
      <c r="E9" s="170"/>
      <c r="F9" s="170"/>
    </row>
    <row r="10" spans="1:7" ht="23.25" customHeight="1">
      <c r="A10" s="165">
        <v>7</v>
      </c>
      <c r="B10" s="166" t="s">
        <v>235</v>
      </c>
      <c r="C10" s="169">
        <v>1613529.63</v>
      </c>
      <c r="D10" s="169">
        <v>157585.99</v>
      </c>
      <c r="E10" s="170"/>
      <c r="F10" s="170"/>
    </row>
    <row r="11" spans="1:7" ht="23.25" customHeight="1">
      <c r="A11" s="165">
        <v>8</v>
      </c>
      <c r="B11" s="166" t="s">
        <v>743</v>
      </c>
      <c r="C11" s="169">
        <v>715066.25</v>
      </c>
      <c r="D11" s="169">
        <v>20728.05</v>
      </c>
      <c r="E11" s="170"/>
      <c r="F11" s="170"/>
    </row>
    <row r="12" spans="1:7" ht="23.25" customHeight="1">
      <c r="A12" s="165">
        <v>9</v>
      </c>
      <c r="B12" s="166" t="s">
        <v>78</v>
      </c>
      <c r="C12" s="169">
        <f>1600082.82</f>
        <v>1600082.82</v>
      </c>
      <c r="D12" s="169"/>
      <c r="E12" s="170"/>
      <c r="F12" s="170"/>
    </row>
    <row r="13" spans="1:7" ht="24" customHeight="1">
      <c r="A13" s="165">
        <v>10</v>
      </c>
      <c r="B13" s="166" t="s">
        <v>606</v>
      </c>
      <c r="C13" s="169">
        <v>53132.11</v>
      </c>
      <c r="D13" s="169"/>
      <c r="E13" s="170"/>
      <c r="F13" s="170"/>
    </row>
    <row r="14" spans="1:7" ht="23.25" customHeight="1">
      <c r="A14" s="165">
        <v>11</v>
      </c>
      <c r="B14" s="166" t="s">
        <v>63</v>
      </c>
      <c r="C14" s="169">
        <v>163188.68</v>
      </c>
      <c r="D14" s="173"/>
      <c r="E14" s="170"/>
      <c r="F14" s="174">
        <v>13999.35</v>
      </c>
    </row>
    <row r="15" spans="1:7" ht="15.75" customHeight="1">
      <c r="A15" s="175"/>
      <c r="B15" s="176" t="s">
        <v>100</v>
      </c>
      <c r="C15" s="177">
        <f>SUM(C4:C14)</f>
        <v>12071675.849999998</v>
      </c>
      <c r="D15" s="177">
        <f>SUM(D4:D14)</f>
        <v>370921.69</v>
      </c>
      <c r="E15" s="177">
        <f>SUM(E4:E14)</f>
        <v>9249.7000000000007</v>
      </c>
      <c r="F15" s="177">
        <f>SUM(F4:F14)</f>
        <v>22842.71</v>
      </c>
    </row>
    <row r="16" spans="1:7">
      <c r="G16" s="178"/>
    </row>
  </sheetData>
  <mergeCells count="1">
    <mergeCell ref="A2:F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11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39"/>
  <sheetViews>
    <sheetView view="pageBreakPreview" topLeftCell="C1" zoomScale="70" zoomScaleNormal="106" zoomScaleSheetLayoutView="70" workbookViewId="0">
      <pane ySplit="5" topLeftCell="A6" activePane="bottomLeft" state="frozen"/>
      <selection pane="bottomLeft" activeCell="S10" sqref="S10"/>
    </sheetView>
  </sheetViews>
  <sheetFormatPr defaultColWidth="9.140625" defaultRowHeight="15"/>
  <cols>
    <col min="1" max="1" width="4.85546875" style="7" customWidth="1"/>
    <col min="2" max="2" width="17.85546875" style="7" customWidth="1"/>
    <col min="3" max="3" width="14.85546875" style="7" customWidth="1"/>
    <col min="4" max="4" width="23" style="7" customWidth="1"/>
    <col min="5" max="5" width="13" style="7" customWidth="1"/>
    <col min="6" max="6" width="15.140625" style="7" customWidth="1"/>
    <col min="7" max="7" width="9.7109375" style="7" customWidth="1"/>
    <col min="8" max="8" width="8" style="7" customWidth="1"/>
    <col min="9" max="9" width="12.28515625" style="7" customWidth="1"/>
    <col min="10" max="10" width="15.28515625" style="7" customWidth="1"/>
    <col min="11" max="11" width="9.140625" style="7" customWidth="1"/>
    <col min="12" max="12" width="7.28515625" style="7" customWidth="1"/>
    <col min="13" max="13" width="8.7109375" style="7" customWidth="1"/>
    <col min="14" max="14" width="9.140625" style="7" customWidth="1"/>
    <col min="15" max="15" width="9.85546875" style="13" customWidth="1"/>
    <col min="16" max="16" width="11.42578125" style="7" customWidth="1"/>
    <col min="17" max="17" width="15.7109375" style="7" customWidth="1"/>
    <col min="18" max="19" width="13.140625" style="7" customWidth="1"/>
    <col min="20" max="20" width="11.7109375" style="7" customWidth="1"/>
    <col min="21" max="21" width="12.28515625" style="7" customWidth="1"/>
    <col min="22" max="22" width="11.28515625" style="7" customWidth="1"/>
    <col min="23" max="23" width="6.5703125" style="8" customWidth="1"/>
    <col min="24" max="24" width="7.42578125" style="8" customWidth="1"/>
    <col min="25" max="25" width="7.7109375" style="8" customWidth="1"/>
    <col min="26" max="26" width="7.28515625" style="8" customWidth="1"/>
    <col min="27" max="16384" width="9.140625" style="7"/>
  </cols>
  <sheetData>
    <row r="1" spans="1:26">
      <c r="U1" s="325" t="s">
        <v>952</v>
      </c>
      <c r="V1" s="325"/>
      <c r="W1" s="325"/>
      <c r="X1" s="325"/>
      <c r="Y1" s="325"/>
      <c r="Z1" s="325"/>
    </row>
    <row r="2" spans="1:26">
      <c r="U2" s="326"/>
      <c r="V2" s="326"/>
      <c r="W2" s="326"/>
      <c r="X2" s="326"/>
      <c r="Y2" s="326"/>
      <c r="Z2" s="326"/>
    </row>
    <row r="3" spans="1:26" s="11" customFormat="1" ht="18" customHeight="1">
      <c r="A3" s="334" t="s">
        <v>0</v>
      </c>
      <c r="B3" s="327" t="s">
        <v>102</v>
      </c>
      <c r="C3" s="327" t="s">
        <v>103</v>
      </c>
      <c r="D3" s="327" t="s">
        <v>104</v>
      </c>
      <c r="E3" s="327" t="s">
        <v>105</v>
      </c>
      <c r="F3" s="327" t="s">
        <v>106</v>
      </c>
      <c r="G3" s="327" t="s">
        <v>107</v>
      </c>
      <c r="H3" s="327" t="s">
        <v>108</v>
      </c>
      <c r="I3" s="327" t="s">
        <v>109</v>
      </c>
      <c r="J3" s="327" t="s">
        <v>110</v>
      </c>
      <c r="K3" s="327" t="s">
        <v>111</v>
      </c>
      <c r="L3" s="327" t="s">
        <v>112</v>
      </c>
      <c r="M3" s="327" t="s">
        <v>754</v>
      </c>
      <c r="N3" s="327" t="s">
        <v>330</v>
      </c>
      <c r="O3" s="333" t="s">
        <v>113</v>
      </c>
      <c r="P3" s="327" t="s">
        <v>114</v>
      </c>
      <c r="Q3" s="329"/>
      <c r="R3" s="330"/>
      <c r="S3" s="327" t="s">
        <v>755</v>
      </c>
      <c r="T3" s="327"/>
      <c r="U3" s="327" t="s">
        <v>756</v>
      </c>
      <c r="V3" s="327"/>
      <c r="W3" s="327" t="s">
        <v>637</v>
      </c>
      <c r="X3" s="327"/>
      <c r="Y3" s="327"/>
      <c r="Z3" s="327"/>
    </row>
    <row r="4" spans="1:26" s="11" customFormat="1" ht="20.25" customHeight="1">
      <c r="A4" s="334"/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33"/>
      <c r="P4" s="327"/>
      <c r="Q4" s="331"/>
      <c r="R4" s="332"/>
      <c r="S4" s="327"/>
      <c r="T4" s="327"/>
      <c r="U4" s="327"/>
      <c r="V4" s="327"/>
      <c r="W4" s="327"/>
      <c r="X4" s="327"/>
      <c r="Y4" s="327"/>
      <c r="Z4" s="327"/>
    </row>
    <row r="5" spans="1:26" s="11" customFormat="1" ht="48" customHeight="1">
      <c r="A5" s="334"/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33"/>
      <c r="P5" s="327"/>
      <c r="Q5" s="5" t="s">
        <v>741</v>
      </c>
      <c r="R5" s="17" t="s">
        <v>572</v>
      </c>
      <c r="S5" s="17" t="s">
        <v>115</v>
      </c>
      <c r="T5" s="17" t="s">
        <v>116</v>
      </c>
      <c r="U5" s="17" t="s">
        <v>115</v>
      </c>
      <c r="V5" s="17" t="s">
        <v>116</v>
      </c>
      <c r="W5" s="17" t="s">
        <v>117</v>
      </c>
      <c r="X5" s="17" t="s">
        <v>118</v>
      </c>
      <c r="Y5" s="17" t="s">
        <v>119</v>
      </c>
      <c r="Z5" s="17" t="s">
        <v>120</v>
      </c>
    </row>
    <row r="6" spans="1:26" s="1" customFormat="1" ht="18.75" customHeight="1">
      <c r="A6" s="328" t="s">
        <v>63</v>
      </c>
      <c r="B6" s="328"/>
      <c r="C6" s="328"/>
      <c r="D6" s="328"/>
      <c r="E6" s="328"/>
      <c r="F6" s="328"/>
      <c r="G6" s="328"/>
      <c r="H6" s="328"/>
      <c r="I6" s="328"/>
      <c r="J6" s="328"/>
      <c r="K6" s="328"/>
      <c r="L6" s="328"/>
      <c r="M6" s="3"/>
      <c r="N6" s="3"/>
      <c r="O6" s="6"/>
      <c r="P6" s="3"/>
      <c r="Q6" s="195"/>
      <c r="R6" s="195"/>
      <c r="S6" s="3"/>
      <c r="T6" s="3"/>
      <c r="U6" s="3"/>
      <c r="V6" s="3"/>
      <c r="W6" s="4"/>
      <c r="X6" s="4"/>
      <c r="Y6" s="4"/>
      <c r="Z6" s="4"/>
    </row>
    <row r="7" spans="1:26" s="2" customFormat="1" ht="36.75" customHeight="1">
      <c r="A7" s="197">
        <v>1</v>
      </c>
      <c r="B7" s="197" t="s">
        <v>121</v>
      </c>
      <c r="C7" s="198" t="s">
        <v>122</v>
      </c>
      <c r="D7" s="197" t="s">
        <v>123</v>
      </c>
      <c r="E7" s="197" t="s">
        <v>124</v>
      </c>
      <c r="F7" s="197" t="s">
        <v>125</v>
      </c>
      <c r="G7" s="197">
        <v>1896</v>
      </c>
      <c r="H7" s="197">
        <v>2005</v>
      </c>
      <c r="I7" s="197">
        <v>2005</v>
      </c>
      <c r="J7" s="197" t="s">
        <v>700</v>
      </c>
      <c r="K7" s="197">
        <v>9</v>
      </c>
      <c r="L7" s="197" t="s">
        <v>39</v>
      </c>
      <c r="M7" s="197" t="s">
        <v>126</v>
      </c>
      <c r="N7" s="197" t="s">
        <v>32</v>
      </c>
      <c r="O7" s="10">
        <v>255787</v>
      </c>
      <c r="P7" s="197" t="s">
        <v>127</v>
      </c>
      <c r="Q7" s="193">
        <v>14800</v>
      </c>
      <c r="R7" s="196"/>
      <c r="S7" s="199" t="s">
        <v>700</v>
      </c>
      <c r="T7" s="199" t="s">
        <v>721</v>
      </c>
      <c r="U7" s="199" t="s">
        <v>700</v>
      </c>
      <c r="V7" s="199" t="s">
        <v>721</v>
      </c>
      <c r="W7" s="200" t="s">
        <v>128</v>
      </c>
      <c r="X7" s="200" t="s">
        <v>128</v>
      </c>
      <c r="Y7" s="200" t="s">
        <v>128</v>
      </c>
      <c r="Z7" s="200" t="s">
        <v>128</v>
      </c>
    </row>
    <row r="8" spans="1:26" s="1" customFormat="1" ht="18.75" customHeight="1">
      <c r="A8" s="328" t="s">
        <v>134</v>
      </c>
      <c r="B8" s="328"/>
      <c r="C8" s="328"/>
      <c r="D8" s="328"/>
      <c r="E8" s="328"/>
      <c r="F8" s="328"/>
      <c r="G8" s="328"/>
      <c r="H8" s="328"/>
      <c r="I8" s="328"/>
      <c r="J8" s="328"/>
      <c r="K8" s="328"/>
      <c r="L8" s="328"/>
      <c r="M8" s="3"/>
      <c r="N8" s="3"/>
      <c r="O8" s="6"/>
      <c r="P8" s="3"/>
      <c r="Q8" s="3"/>
      <c r="R8" s="3"/>
      <c r="S8" s="3"/>
      <c r="T8" s="3"/>
      <c r="U8" s="3"/>
      <c r="V8" s="3"/>
      <c r="W8" s="4"/>
      <c r="X8" s="4"/>
      <c r="Y8" s="4"/>
      <c r="Z8" s="4"/>
    </row>
    <row r="9" spans="1:26" s="15" customFormat="1" ht="28.5" customHeight="1">
      <c r="A9" s="9">
        <v>1</v>
      </c>
      <c r="B9" s="9" t="s">
        <v>138</v>
      </c>
      <c r="C9" s="201" t="s">
        <v>139</v>
      </c>
      <c r="D9" s="9" t="s">
        <v>140</v>
      </c>
      <c r="E9" s="9" t="s">
        <v>141</v>
      </c>
      <c r="F9" s="9" t="s">
        <v>125</v>
      </c>
      <c r="G9" s="9">
        <v>1896</v>
      </c>
      <c r="H9" s="9">
        <v>2006</v>
      </c>
      <c r="I9" s="9"/>
      <c r="J9" s="200" t="s">
        <v>701</v>
      </c>
      <c r="K9" s="9">
        <v>9</v>
      </c>
      <c r="L9" s="240"/>
      <c r="M9" s="14"/>
      <c r="N9" s="240" t="s">
        <v>32</v>
      </c>
      <c r="O9" s="10">
        <v>354659</v>
      </c>
      <c r="P9" s="240"/>
      <c r="Q9" s="193">
        <v>12800</v>
      </c>
      <c r="R9" s="194"/>
      <c r="S9" s="9" t="s">
        <v>722</v>
      </c>
      <c r="T9" s="9" t="s">
        <v>723</v>
      </c>
      <c r="U9" s="9" t="s">
        <v>687</v>
      </c>
      <c r="V9" s="9" t="s">
        <v>724</v>
      </c>
      <c r="W9" s="9" t="s">
        <v>137</v>
      </c>
      <c r="X9" s="9" t="s">
        <v>137</v>
      </c>
      <c r="Y9" s="9" t="s">
        <v>137</v>
      </c>
      <c r="Z9" s="9"/>
    </row>
    <row r="10" spans="1:26" s="15" customFormat="1" ht="28.5" customHeight="1">
      <c r="A10" s="9">
        <v>2</v>
      </c>
      <c r="B10" s="9" t="s">
        <v>142</v>
      </c>
      <c r="C10" s="201" t="s">
        <v>143</v>
      </c>
      <c r="D10" s="9">
        <v>604137</v>
      </c>
      <c r="E10" s="9" t="s">
        <v>144</v>
      </c>
      <c r="F10" s="9" t="s">
        <v>145</v>
      </c>
      <c r="G10" s="9">
        <v>2502</v>
      </c>
      <c r="H10" s="9">
        <v>1987</v>
      </c>
      <c r="I10" s="9"/>
      <c r="J10" s="200" t="s">
        <v>702</v>
      </c>
      <c r="K10" s="9">
        <v>2</v>
      </c>
      <c r="L10" s="240"/>
      <c r="M10" s="14"/>
      <c r="N10" s="240" t="s">
        <v>32</v>
      </c>
      <c r="O10" s="10"/>
      <c r="P10" s="240"/>
      <c r="Q10" s="9"/>
      <c r="R10" s="9"/>
      <c r="S10" s="9" t="s">
        <v>725</v>
      </c>
      <c r="T10" s="9" t="s">
        <v>727</v>
      </c>
      <c r="U10" s="9"/>
      <c r="V10" s="9"/>
      <c r="W10" s="9" t="s">
        <v>137</v>
      </c>
      <c r="X10" s="9" t="s">
        <v>137</v>
      </c>
      <c r="Y10" s="9"/>
      <c r="Z10" s="9"/>
    </row>
    <row r="11" spans="1:26" s="15" customFormat="1" ht="28.5" customHeight="1">
      <c r="A11" s="9">
        <v>3</v>
      </c>
      <c r="B11" s="9" t="s">
        <v>121</v>
      </c>
      <c r="C11" s="201" t="s">
        <v>146</v>
      </c>
      <c r="D11" s="9" t="s">
        <v>147</v>
      </c>
      <c r="E11" s="9" t="s">
        <v>148</v>
      </c>
      <c r="F11" s="9" t="s">
        <v>149</v>
      </c>
      <c r="G11" s="9">
        <v>2400</v>
      </c>
      <c r="H11" s="9">
        <v>1988</v>
      </c>
      <c r="I11" s="9"/>
      <c r="J11" s="197" t="s">
        <v>703</v>
      </c>
      <c r="K11" s="9">
        <v>7</v>
      </c>
      <c r="L11" s="9"/>
      <c r="M11" s="14"/>
      <c r="N11" s="9" t="s">
        <v>32</v>
      </c>
      <c r="O11" s="10"/>
      <c r="P11" s="9"/>
      <c r="Q11" s="9"/>
      <c r="R11" s="9"/>
      <c r="S11" s="9" t="s">
        <v>726</v>
      </c>
      <c r="T11" s="9" t="s">
        <v>728</v>
      </c>
      <c r="U11" s="9"/>
      <c r="V11" s="9"/>
      <c r="W11" s="9" t="s">
        <v>137</v>
      </c>
      <c r="X11" s="9" t="s">
        <v>137</v>
      </c>
      <c r="Y11" s="9"/>
      <c r="Z11" s="9"/>
    </row>
    <row r="12" spans="1:26" s="15" customFormat="1" ht="28.5" customHeight="1">
      <c r="A12" s="9">
        <v>4</v>
      </c>
      <c r="B12" s="9" t="s">
        <v>150</v>
      </c>
      <c r="C12" s="201" t="s">
        <v>151</v>
      </c>
      <c r="D12" s="9">
        <v>11386</v>
      </c>
      <c r="E12" s="9" t="s">
        <v>152</v>
      </c>
      <c r="F12" s="9" t="s">
        <v>153</v>
      </c>
      <c r="G12" s="9"/>
      <c r="H12" s="9">
        <v>1988</v>
      </c>
      <c r="I12" s="9"/>
      <c r="J12" s="200" t="s">
        <v>704</v>
      </c>
      <c r="K12" s="9"/>
      <c r="L12" s="9"/>
      <c r="M12" s="14"/>
      <c r="N12" s="9" t="s">
        <v>32</v>
      </c>
      <c r="O12" s="10"/>
      <c r="P12" s="9"/>
      <c r="Q12" s="9"/>
      <c r="R12" s="9"/>
      <c r="S12" s="9" t="s">
        <v>687</v>
      </c>
      <c r="T12" s="201" t="s">
        <v>724</v>
      </c>
      <c r="U12" s="9"/>
      <c r="V12" s="9"/>
      <c r="W12" s="9" t="s">
        <v>137</v>
      </c>
      <c r="X12" s="9"/>
      <c r="Y12" s="9"/>
      <c r="Z12" s="9"/>
    </row>
    <row r="13" spans="1:26" s="15" customFormat="1" ht="28.5" customHeight="1">
      <c r="A13" s="9">
        <v>5</v>
      </c>
      <c r="B13" s="9" t="s">
        <v>121</v>
      </c>
      <c r="C13" s="201" t="s">
        <v>139</v>
      </c>
      <c r="D13" s="9" t="s">
        <v>154</v>
      </c>
      <c r="E13" s="9" t="s">
        <v>155</v>
      </c>
      <c r="F13" s="9" t="s">
        <v>149</v>
      </c>
      <c r="G13" s="9">
        <v>2500</v>
      </c>
      <c r="H13" s="9">
        <v>2001</v>
      </c>
      <c r="I13" s="9"/>
      <c r="J13" s="200" t="s">
        <v>675</v>
      </c>
      <c r="K13" s="9">
        <v>9</v>
      </c>
      <c r="L13" s="9"/>
      <c r="M13" s="14"/>
      <c r="N13" s="9" t="s">
        <v>32</v>
      </c>
      <c r="O13" s="10"/>
      <c r="P13" s="9"/>
      <c r="Q13" s="9"/>
      <c r="R13" s="9"/>
      <c r="S13" s="9" t="s">
        <v>729</v>
      </c>
      <c r="T13" s="201" t="s">
        <v>730</v>
      </c>
      <c r="U13" s="9"/>
      <c r="V13" s="9"/>
      <c r="W13" s="9" t="s">
        <v>137</v>
      </c>
      <c r="X13" s="9" t="s">
        <v>137</v>
      </c>
      <c r="Y13" s="9"/>
      <c r="Z13" s="9"/>
    </row>
    <row r="14" spans="1:26" s="1" customFormat="1" ht="18.75" customHeight="1">
      <c r="A14" s="328" t="s">
        <v>78</v>
      </c>
      <c r="B14" s="328"/>
      <c r="C14" s="328"/>
      <c r="D14" s="328"/>
      <c r="E14" s="328"/>
      <c r="F14" s="328"/>
      <c r="G14" s="328"/>
      <c r="H14" s="328"/>
      <c r="I14" s="328"/>
      <c r="J14" s="328"/>
      <c r="K14" s="328"/>
      <c r="L14" s="328"/>
      <c r="M14" s="3"/>
      <c r="N14" s="3"/>
      <c r="O14" s="6"/>
      <c r="P14" s="3"/>
      <c r="Q14" s="3"/>
      <c r="R14" s="3"/>
      <c r="S14" s="3"/>
      <c r="T14" s="3"/>
      <c r="U14" s="3"/>
      <c r="V14" s="3"/>
      <c r="W14" s="4"/>
      <c r="X14" s="4"/>
      <c r="Y14" s="4"/>
      <c r="Z14" s="4"/>
    </row>
    <row r="15" spans="1:26" s="12" customFormat="1" ht="27.75" customHeight="1">
      <c r="A15" s="9">
        <v>1</v>
      </c>
      <c r="B15" s="9" t="s">
        <v>226</v>
      </c>
      <c r="C15" s="201" t="s">
        <v>227</v>
      </c>
      <c r="D15" s="9" t="s">
        <v>228</v>
      </c>
      <c r="E15" s="9" t="s">
        <v>229</v>
      </c>
      <c r="F15" s="9" t="s">
        <v>230</v>
      </c>
      <c r="G15" s="9" t="s">
        <v>231</v>
      </c>
      <c r="H15" s="9">
        <v>2003</v>
      </c>
      <c r="I15" s="9" t="s">
        <v>232</v>
      </c>
      <c r="J15" s="9"/>
      <c r="K15" s="9">
        <v>3</v>
      </c>
      <c r="L15" s="9" t="s">
        <v>233</v>
      </c>
      <c r="M15" s="9"/>
      <c r="N15" s="9" t="s">
        <v>234</v>
      </c>
      <c r="O15" s="10"/>
      <c r="P15" s="9"/>
      <c r="Q15" s="9"/>
      <c r="R15" s="9"/>
      <c r="S15" s="9" t="s">
        <v>693</v>
      </c>
      <c r="T15" s="9" t="s">
        <v>694</v>
      </c>
      <c r="U15" s="9" t="s">
        <v>39</v>
      </c>
      <c r="V15" s="9" t="s">
        <v>39</v>
      </c>
      <c r="W15" s="9" t="s">
        <v>137</v>
      </c>
      <c r="X15" s="9" t="s">
        <v>137</v>
      </c>
      <c r="Y15" s="9"/>
      <c r="Z15" s="9"/>
    </row>
    <row r="16" spans="1:26" s="1" customFormat="1" ht="18.75" customHeight="1">
      <c r="A16" s="328" t="s">
        <v>323</v>
      </c>
      <c r="B16" s="328"/>
      <c r="C16" s="328"/>
      <c r="D16" s="328"/>
      <c r="E16" s="328"/>
      <c r="F16" s="328"/>
      <c r="G16" s="328"/>
      <c r="H16" s="328"/>
      <c r="I16" s="328"/>
      <c r="J16" s="328"/>
      <c r="K16" s="328"/>
      <c r="L16" s="328"/>
      <c r="M16" s="3"/>
      <c r="N16" s="3"/>
      <c r="O16" s="6"/>
      <c r="P16" s="3"/>
      <c r="Q16" s="3"/>
      <c r="R16" s="3"/>
      <c r="S16" s="3"/>
      <c r="T16" s="3"/>
      <c r="U16" s="3"/>
      <c r="V16" s="3"/>
      <c r="W16" s="4"/>
      <c r="X16" s="4"/>
      <c r="Y16" s="4"/>
      <c r="Z16" s="4"/>
    </row>
    <row r="17" spans="1:26" s="12" customFormat="1" ht="27.75" customHeight="1">
      <c r="A17" s="9">
        <v>1</v>
      </c>
      <c r="B17" s="9" t="s">
        <v>611</v>
      </c>
      <c r="C17" s="201" t="s">
        <v>612</v>
      </c>
      <c r="D17" s="9" t="s">
        <v>613</v>
      </c>
      <c r="E17" s="9" t="s">
        <v>614</v>
      </c>
      <c r="F17" s="9" t="s">
        <v>615</v>
      </c>
      <c r="G17" s="9">
        <v>1995</v>
      </c>
      <c r="H17" s="9">
        <v>2011</v>
      </c>
      <c r="I17" s="9" t="s">
        <v>696</v>
      </c>
      <c r="J17" s="9" t="s">
        <v>695</v>
      </c>
      <c r="K17" s="9">
        <v>9</v>
      </c>
      <c r="L17" s="9"/>
      <c r="M17" s="9"/>
      <c r="N17" s="9" t="s">
        <v>234</v>
      </c>
      <c r="O17" s="10">
        <v>182000</v>
      </c>
      <c r="P17" s="9"/>
      <c r="Q17" s="9">
        <v>30100</v>
      </c>
      <c r="R17" s="9"/>
      <c r="S17" s="9" t="s">
        <v>697</v>
      </c>
      <c r="T17" s="9" t="s">
        <v>698</v>
      </c>
      <c r="U17" s="9" t="s">
        <v>697</v>
      </c>
      <c r="V17" s="9" t="s">
        <v>698</v>
      </c>
      <c r="W17" s="9" t="s">
        <v>137</v>
      </c>
      <c r="X17" s="9" t="s">
        <v>137</v>
      </c>
      <c r="Y17" s="9" t="s">
        <v>137</v>
      </c>
      <c r="Z17" s="9"/>
    </row>
    <row r="18" spans="1:26" s="1" customFormat="1" ht="18.75" customHeight="1">
      <c r="A18" s="328" t="s">
        <v>56</v>
      </c>
      <c r="B18" s="328"/>
      <c r="C18" s="328"/>
      <c r="D18" s="328"/>
      <c r="E18" s="328"/>
      <c r="F18" s="328"/>
      <c r="G18" s="328"/>
      <c r="H18" s="328"/>
      <c r="I18" s="328"/>
      <c r="J18" s="328"/>
      <c r="K18" s="328"/>
      <c r="L18" s="328"/>
      <c r="M18" s="3"/>
      <c r="N18" s="3"/>
      <c r="O18" s="6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s="12" customFormat="1" ht="27.75" customHeight="1">
      <c r="A19" s="9">
        <v>1</v>
      </c>
      <c r="B19" s="9" t="s">
        <v>518</v>
      </c>
      <c r="C19" s="201" t="s">
        <v>519</v>
      </c>
      <c r="D19" s="9">
        <v>5109</v>
      </c>
      <c r="E19" s="9" t="s">
        <v>520</v>
      </c>
      <c r="F19" s="9" t="s">
        <v>516</v>
      </c>
      <c r="G19" s="9">
        <v>31100</v>
      </c>
      <c r="H19" s="9">
        <v>1983</v>
      </c>
      <c r="I19" s="9"/>
      <c r="J19" s="9"/>
      <c r="K19" s="9">
        <v>4</v>
      </c>
      <c r="L19" s="9">
        <v>15700</v>
      </c>
      <c r="M19" s="9"/>
      <c r="N19" s="9" t="s">
        <v>517</v>
      </c>
      <c r="O19" s="10"/>
      <c r="P19" s="9"/>
      <c r="Q19" s="202"/>
      <c r="R19" s="202"/>
      <c r="S19" s="9" t="s">
        <v>710</v>
      </c>
      <c r="T19" s="9" t="s">
        <v>711</v>
      </c>
      <c r="U19" s="9"/>
      <c r="V19" s="9"/>
      <c r="W19" s="9" t="s">
        <v>137</v>
      </c>
      <c r="X19" s="9" t="s">
        <v>137</v>
      </c>
      <c r="Y19" s="9"/>
      <c r="Z19" s="9"/>
    </row>
    <row r="20" spans="1:26" s="12" customFormat="1" ht="27.75" customHeight="1">
      <c r="A20" s="9">
        <v>2</v>
      </c>
      <c r="B20" s="9" t="s">
        <v>631</v>
      </c>
      <c r="C20" s="201" t="s">
        <v>632</v>
      </c>
      <c r="D20" s="9">
        <v>8650</v>
      </c>
      <c r="E20" s="9" t="s">
        <v>609</v>
      </c>
      <c r="F20" s="9" t="s">
        <v>516</v>
      </c>
      <c r="G20" s="9">
        <v>6830</v>
      </c>
      <c r="H20" s="9">
        <v>1983</v>
      </c>
      <c r="I20" s="9" t="s">
        <v>633</v>
      </c>
      <c r="J20" s="9"/>
      <c r="K20" s="9">
        <v>8</v>
      </c>
      <c r="L20" s="9">
        <v>10390</v>
      </c>
      <c r="M20" s="9"/>
      <c r="N20" s="9" t="s">
        <v>517</v>
      </c>
      <c r="O20" s="10">
        <v>20349</v>
      </c>
      <c r="P20" s="9"/>
      <c r="Q20" s="9"/>
      <c r="R20" s="9"/>
      <c r="S20" s="9" t="s">
        <v>676</v>
      </c>
      <c r="T20" s="9" t="s">
        <v>709</v>
      </c>
      <c r="U20" s="9"/>
      <c r="V20" s="9"/>
      <c r="W20" s="9" t="s">
        <v>137</v>
      </c>
      <c r="X20" s="9" t="s">
        <v>137</v>
      </c>
      <c r="Y20" s="9"/>
      <c r="Z20" s="9"/>
    </row>
    <row r="21" spans="1:26" s="12" customFormat="1" ht="40.5" customHeight="1">
      <c r="A21" s="9">
        <v>3</v>
      </c>
      <c r="B21" s="9" t="s">
        <v>521</v>
      </c>
      <c r="C21" s="201" t="s">
        <v>522</v>
      </c>
      <c r="D21" s="9" t="s">
        <v>523</v>
      </c>
      <c r="E21" s="9" t="s">
        <v>524</v>
      </c>
      <c r="F21" s="9" t="s">
        <v>516</v>
      </c>
      <c r="G21" s="9">
        <v>2637</v>
      </c>
      <c r="H21" s="9">
        <v>2007</v>
      </c>
      <c r="I21" s="9"/>
      <c r="J21" s="9"/>
      <c r="K21" s="9">
        <v>5</v>
      </c>
      <c r="L21" s="9"/>
      <c r="M21" s="9">
        <v>3498</v>
      </c>
      <c r="N21" s="9" t="s">
        <v>517</v>
      </c>
      <c r="O21" s="10">
        <v>20349</v>
      </c>
      <c r="P21" s="9" t="s">
        <v>525</v>
      </c>
      <c r="Q21" s="203">
        <v>8820</v>
      </c>
      <c r="R21" s="204">
        <v>30000</v>
      </c>
      <c r="S21" s="9" t="s">
        <v>686</v>
      </c>
      <c r="T21" s="9" t="s">
        <v>672</v>
      </c>
      <c r="U21" s="9" t="s">
        <v>686</v>
      </c>
      <c r="V21" s="9" t="s">
        <v>672</v>
      </c>
      <c r="W21" s="9" t="s">
        <v>137</v>
      </c>
      <c r="X21" s="9" t="s">
        <v>137</v>
      </c>
      <c r="Y21" s="9" t="s">
        <v>137</v>
      </c>
      <c r="Z21" s="9"/>
    </row>
    <row r="22" spans="1:26" s="12" customFormat="1" ht="49.5" customHeight="1">
      <c r="A22" s="9">
        <v>4</v>
      </c>
      <c r="B22" s="9" t="s">
        <v>638</v>
      </c>
      <c r="C22" s="9" t="s">
        <v>526</v>
      </c>
      <c r="D22" s="9" t="s">
        <v>527</v>
      </c>
      <c r="E22" s="9" t="s">
        <v>528</v>
      </c>
      <c r="F22" s="9" t="s">
        <v>529</v>
      </c>
      <c r="G22" s="9">
        <v>5958</v>
      </c>
      <c r="H22" s="9">
        <v>1994</v>
      </c>
      <c r="I22" s="9"/>
      <c r="J22" s="9"/>
      <c r="K22" s="9">
        <v>2</v>
      </c>
      <c r="L22" s="9">
        <v>18000</v>
      </c>
      <c r="M22" s="9"/>
      <c r="N22" s="9" t="s">
        <v>517</v>
      </c>
      <c r="O22" s="10"/>
      <c r="P22" s="9"/>
      <c r="Q22" s="9"/>
      <c r="R22" s="9"/>
      <c r="S22" s="205" t="s">
        <v>673</v>
      </c>
      <c r="T22" s="205" t="s">
        <v>665</v>
      </c>
      <c r="U22" s="205"/>
      <c r="V22" s="205"/>
      <c r="W22" s="9" t="s">
        <v>137</v>
      </c>
      <c r="X22" s="9" t="s">
        <v>137</v>
      </c>
      <c r="Y22" s="9"/>
      <c r="Z22" s="9"/>
    </row>
    <row r="23" spans="1:26" s="12" customFormat="1" ht="27.75" customHeight="1">
      <c r="A23" s="9">
        <v>5</v>
      </c>
      <c r="B23" s="9" t="s">
        <v>530</v>
      </c>
      <c r="C23" s="9" t="s">
        <v>531</v>
      </c>
      <c r="D23" s="9">
        <v>2416171000</v>
      </c>
      <c r="E23" s="9" t="s">
        <v>532</v>
      </c>
      <c r="F23" s="9" t="s">
        <v>533</v>
      </c>
      <c r="G23" s="9">
        <v>4200</v>
      </c>
      <c r="H23" s="9">
        <v>2000</v>
      </c>
      <c r="I23" s="9"/>
      <c r="J23" s="9"/>
      <c r="K23" s="9">
        <v>1</v>
      </c>
      <c r="L23" s="9">
        <v>6500</v>
      </c>
      <c r="M23" s="9"/>
      <c r="N23" s="9" t="s">
        <v>517</v>
      </c>
      <c r="O23" s="10"/>
      <c r="P23" s="9"/>
      <c r="Q23" s="9"/>
      <c r="R23" s="9"/>
      <c r="S23" s="9" t="s">
        <v>687</v>
      </c>
      <c r="T23" s="201" t="s">
        <v>674</v>
      </c>
      <c r="U23" s="9"/>
      <c r="V23" s="9"/>
      <c r="W23" s="9" t="s">
        <v>137</v>
      </c>
      <c r="X23" s="9" t="s">
        <v>137</v>
      </c>
      <c r="Y23" s="9"/>
      <c r="Z23" s="9"/>
    </row>
    <row r="24" spans="1:26" s="12" customFormat="1" ht="27.75" customHeight="1">
      <c r="A24" s="9">
        <v>6</v>
      </c>
      <c r="B24" s="9" t="s">
        <v>534</v>
      </c>
      <c r="C24" s="201" t="s">
        <v>535</v>
      </c>
      <c r="D24" s="9">
        <v>96753</v>
      </c>
      <c r="E24" s="9" t="s">
        <v>536</v>
      </c>
      <c r="F24" s="9" t="s">
        <v>537</v>
      </c>
      <c r="G24" s="9">
        <v>2502</v>
      </c>
      <c r="H24" s="9">
        <v>1995</v>
      </c>
      <c r="I24" s="9"/>
      <c r="J24" s="9"/>
      <c r="K24" s="9">
        <v>1</v>
      </c>
      <c r="L24" s="9">
        <v>2876</v>
      </c>
      <c r="M24" s="9"/>
      <c r="N24" s="9" t="s">
        <v>517</v>
      </c>
      <c r="O24" s="10"/>
      <c r="P24" s="9"/>
      <c r="Q24" s="9"/>
      <c r="R24" s="9"/>
      <c r="S24" s="9" t="s">
        <v>675</v>
      </c>
      <c r="T24" s="9" t="s">
        <v>666</v>
      </c>
      <c r="U24" s="9"/>
      <c r="V24" s="9"/>
      <c r="W24" s="9" t="s">
        <v>137</v>
      </c>
      <c r="X24" s="9" t="s">
        <v>137</v>
      </c>
      <c r="Y24" s="9"/>
      <c r="Z24" s="9"/>
    </row>
    <row r="25" spans="1:26" s="12" customFormat="1" ht="27.75" customHeight="1">
      <c r="A25" s="9">
        <v>7</v>
      </c>
      <c r="B25" s="9" t="s">
        <v>534</v>
      </c>
      <c r="C25" s="201" t="s">
        <v>538</v>
      </c>
      <c r="D25" s="9">
        <v>397550</v>
      </c>
      <c r="E25" s="9" t="s">
        <v>539</v>
      </c>
      <c r="F25" s="9" t="s">
        <v>537</v>
      </c>
      <c r="G25" s="9">
        <v>3120</v>
      </c>
      <c r="H25" s="9">
        <v>1980</v>
      </c>
      <c r="I25" s="9"/>
      <c r="J25" s="9"/>
      <c r="K25" s="9">
        <v>1</v>
      </c>
      <c r="L25" s="9">
        <v>2955</v>
      </c>
      <c r="M25" s="9"/>
      <c r="N25" s="9" t="s">
        <v>517</v>
      </c>
      <c r="O25" s="10"/>
      <c r="P25" s="9"/>
      <c r="Q25" s="9"/>
      <c r="R25" s="9"/>
      <c r="S25" s="9" t="s">
        <v>676</v>
      </c>
      <c r="T25" s="9" t="s">
        <v>667</v>
      </c>
      <c r="U25" s="9"/>
      <c r="V25" s="9"/>
      <c r="W25" s="9" t="s">
        <v>137</v>
      </c>
      <c r="X25" s="9" t="s">
        <v>137</v>
      </c>
      <c r="Y25" s="9"/>
      <c r="Z25" s="9"/>
    </row>
    <row r="26" spans="1:26" s="12" customFormat="1" ht="27.75" customHeight="1">
      <c r="A26" s="9">
        <v>8</v>
      </c>
      <c r="B26" s="9" t="s">
        <v>153</v>
      </c>
      <c r="C26" s="201" t="s">
        <v>540</v>
      </c>
      <c r="D26" s="201" t="s">
        <v>541</v>
      </c>
      <c r="E26" s="9" t="s">
        <v>542</v>
      </c>
      <c r="F26" s="9" t="s">
        <v>543</v>
      </c>
      <c r="G26" s="9"/>
      <c r="H26" s="9">
        <v>2008</v>
      </c>
      <c r="I26" s="9"/>
      <c r="J26" s="9"/>
      <c r="K26" s="9">
        <v>0</v>
      </c>
      <c r="L26" s="9">
        <v>3500</v>
      </c>
      <c r="M26" s="9"/>
      <c r="N26" s="9" t="s">
        <v>517</v>
      </c>
      <c r="O26" s="10"/>
      <c r="P26" s="9"/>
      <c r="Q26" s="9"/>
      <c r="R26" s="9"/>
      <c r="S26" s="9" t="s">
        <v>688</v>
      </c>
      <c r="T26" s="9" t="s">
        <v>677</v>
      </c>
      <c r="U26" s="9"/>
      <c r="V26" s="9"/>
      <c r="W26" s="9" t="s">
        <v>137</v>
      </c>
      <c r="X26" s="9"/>
      <c r="Y26" s="9"/>
      <c r="Z26" s="9"/>
    </row>
    <row r="27" spans="1:26" s="12" customFormat="1" ht="27.75" customHeight="1">
      <c r="A27" s="9">
        <v>9</v>
      </c>
      <c r="B27" s="9" t="s">
        <v>544</v>
      </c>
      <c r="C27" s="201" t="s">
        <v>545</v>
      </c>
      <c r="D27" s="9" t="s">
        <v>546</v>
      </c>
      <c r="E27" s="9" t="s">
        <v>547</v>
      </c>
      <c r="F27" s="9" t="s">
        <v>516</v>
      </c>
      <c r="G27" s="9">
        <v>4968</v>
      </c>
      <c r="H27" s="9">
        <v>1993</v>
      </c>
      <c r="I27" s="9"/>
      <c r="J27" s="9"/>
      <c r="K27" s="9">
        <v>6</v>
      </c>
      <c r="L27" s="9"/>
      <c r="M27" s="9"/>
      <c r="N27" s="9" t="s">
        <v>517</v>
      </c>
      <c r="O27" s="10"/>
      <c r="P27" s="9"/>
      <c r="Q27" s="9"/>
      <c r="R27" s="9"/>
      <c r="S27" s="9" t="s">
        <v>689</v>
      </c>
      <c r="T27" s="9" t="s">
        <v>678</v>
      </c>
      <c r="U27" s="9"/>
      <c r="V27" s="9"/>
      <c r="W27" s="9" t="s">
        <v>137</v>
      </c>
      <c r="X27" s="9" t="s">
        <v>137</v>
      </c>
      <c r="Y27" s="9"/>
      <c r="Z27" s="9"/>
    </row>
    <row r="28" spans="1:26" s="12" customFormat="1" ht="27.75" customHeight="1">
      <c r="A28" s="9">
        <v>10</v>
      </c>
      <c r="B28" s="9" t="s">
        <v>548</v>
      </c>
      <c r="C28" s="201" t="s">
        <v>549</v>
      </c>
      <c r="D28" s="9">
        <v>4900056646</v>
      </c>
      <c r="E28" s="9" t="s">
        <v>550</v>
      </c>
      <c r="F28" s="9" t="s">
        <v>551</v>
      </c>
      <c r="G28" s="9"/>
      <c r="H28" s="9">
        <v>1997</v>
      </c>
      <c r="I28" s="9"/>
      <c r="J28" s="9"/>
      <c r="K28" s="9"/>
      <c r="L28" s="9"/>
      <c r="M28" s="9"/>
      <c r="N28" s="9" t="s">
        <v>517</v>
      </c>
      <c r="O28" s="10"/>
      <c r="P28" s="9"/>
      <c r="Q28" s="9"/>
      <c r="R28" s="9"/>
      <c r="S28" s="9" t="s">
        <v>679</v>
      </c>
      <c r="T28" s="9" t="s">
        <v>668</v>
      </c>
      <c r="U28" s="9"/>
      <c r="V28" s="9"/>
      <c r="W28" s="9" t="s">
        <v>137</v>
      </c>
      <c r="X28" s="9" t="s">
        <v>137</v>
      </c>
      <c r="Y28" s="9"/>
      <c r="Z28" s="9"/>
    </row>
    <row r="29" spans="1:26" s="12" customFormat="1" ht="27.75" customHeight="1">
      <c r="A29" s="9">
        <v>11</v>
      </c>
      <c r="B29" s="9" t="s">
        <v>552</v>
      </c>
      <c r="C29" s="201"/>
      <c r="D29" s="9">
        <v>92961</v>
      </c>
      <c r="E29" s="9" t="s">
        <v>553</v>
      </c>
      <c r="F29" s="9" t="s">
        <v>516</v>
      </c>
      <c r="G29" s="9"/>
      <c r="H29" s="9">
        <v>1980</v>
      </c>
      <c r="I29" s="9" t="s">
        <v>554</v>
      </c>
      <c r="J29" s="9"/>
      <c r="K29" s="9"/>
      <c r="L29" s="9"/>
      <c r="M29" s="9"/>
      <c r="N29" s="9" t="s">
        <v>517</v>
      </c>
      <c r="O29" s="10"/>
      <c r="P29" s="9"/>
      <c r="Q29" s="9"/>
      <c r="R29" s="9"/>
      <c r="S29" s="9" t="s">
        <v>680</v>
      </c>
      <c r="T29" s="9" t="s">
        <v>669</v>
      </c>
      <c r="U29" s="9"/>
      <c r="V29" s="9"/>
      <c r="W29" s="9" t="s">
        <v>137</v>
      </c>
      <c r="X29" s="9" t="s">
        <v>137</v>
      </c>
      <c r="Y29" s="9"/>
      <c r="Z29" s="9"/>
    </row>
    <row r="30" spans="1:26" s="12" customFormat="1" ht="27.75" customHeight="1">
      <c r="A30" s="9">
        <v>12</v>
      </c>
      <c r="B30" s="9" t="s">
        <v>555</v>
      </c>
      <c r="C30" s="201" t="s">
        <v>556</v>
      </c>
      <c r="D30" s="9" t="s">
        <v>557</v>
      </c>
      <c r="E30" s="9" t="s">
        <v>558</v>
      </c>
      <c r="F30" s="9" t="s">
        <v>516</v>
      </c>
      <c r="G30" s="9">
        <v>6374</v>
      </c>
      <c r="H30" s="9">
        <v>2010</v>
      </c>
      <c r="I30" s="9" t="s">
        <v>559</v>
      </c>
      <c r="J30" s="9"/>
      <c r="K30" s="9">
        <v>6</v>
      </c>
      <c r="L30" s="9">
        <v>5850</v>
      </c>
      <c r="M30" s="9">
        <v>14000</v>
      </c>
      <c r="N30" s="9" t="s">
        <v>517</v>
      </c>
      <c r="O30" s="206">
        <v>13996</v>
      </c>
      <c r="P30" s="9" t="s">
        <v>560</v>
      </c>
      <c r="Q30" s="207">
        <v>102600</v>
      </c>
      <c r="R30" s="207">
        <v>56862</v>
      </c>
      <c r="S30" s="9" t="s">
        <v>690</v>
      </c>
      <c r="T30" s="9" t="s">
        <v>681</v>
      </c>
      <c r="U30" s="9" t="s">
        <v>690</v>
      </c>
      <c r="V30" s="9" t="s">
        <v>681</v>
      </c>
      <c r="W30" s="9" t="s">
        <v>137</v>
      </c>
      <c r="X30" s="9" t="s">
        <v>137</v>
      </c>
      <c r="Y30" s="9" t="s">
        <v>137</v>
      </c>
      <c r="Z30" s="9"/>
    </row>
    <row r="31" spans="1:26" s="12" customFormat="1" ht="27.75" customHeight="1">
      <c r="A31" s="9">
        <v>13</v>
      </c>
      <c r="B31" s="9" t="s">
        <v>555</v>
      </c>
      <c r="C31" s="9"/>
      <c r="D31" s="201" t="s">
        <v>561</v>
      </c>
      <c r="E31" s="9" t="s">
        <v>562</v>
      </c>
      <c r="F31" s="9" t="s">
        <v>516</v>
      </c>
      <c r="G31" s="9">
        <v>2172</v>
      </c>
      <c r="H31" s="9">
        <v>1975</v>
      </c>
      <c r="I31" s="9"/>
      <c r="J31" s="9"/>
      <c r="K31" s="9">
        <v>6</v>
      </c>
      <c r="L31" s="9"/>
      <c r="M31" s="9"/>
      <c r="N31" s="9" t="s">
        <v>517</v>
      </c>
      <c r="O31" s="10"/>
      <c r="P31" s="9"/>
      <c r="Q31" s="9"/>
      <c r="R31" s="9"/>
      <c r="S31" s="9" t="s">
        <v>682</v>
      </c>
      <c r="T31" s="9" t="s">
        <v>670</v>
      </c>
      <c r="U31" s="9"/>
      <c r="V31" s="9"/>
      <c r="W31" s="9" t="s">
        <v>137</v>
      </c>
      <c r="X31" s="9" t="s">
        <v>137</v>
      </c>
      <c r="Y31" s="9"/>
      <c r="Z31" s="9"/>
    </row>
    <row r="32" spans="1:26" s="12" customFormat="1" ht="27.75" customHeight="1">
      <c r="A32" s="9">
        <v>14</v>
      </c>
      <c r="B32" s="9" t="s">
        <v>563</v>
      </c>
      <c r="C32" s="9" t="s">
        <v>564</v>
      </c>
      <c r="D32" s="201" t="s">
        <v>565</v>
      </c>
      <c r="E32" s="9" t="s">
        <v>566</v>
      </c>
      <c r="F32" s="9" t="s">
        <v>567</v>
      </c>
      <c r="G32" s="9">
        <v>2417</v>
      </c>
      <c r="H32" s="9">
        <v>2000</v>
      </c>
      <c r="I32" s="9"/>
      <c r="J32" s="9"/>
      <c r="K32" s="9">
        <v>3</v>
      </c>
      <c r="L32" s="9">
        <v>1050</v>
      </c>
      <c r="M32" s="9"/>
      <c r="N32" s="9" t="s">
        <v>517</v>
      </c>
      <c r="O32" s="10"/>
      <c r="P32" s="9"/>
      <c r="Q32" s="9"/>
      <c r="R32" s="9"/>
      <c r="S32" s="9" t="s">
        <v>683</v>
      </c>
      <c r="T32" s="9" t="s">
        <v>671</v>
      </c>
      <c r="U32" s="9"/>
      <c r="V32" s="9"/>
      <c r="W32" s="9" t="s">
        <v>137</v>
      </c>
      <c r="X32" s="9" t="s">
        <v>137</v>
      </c>
      <c r="Y32" s="9"/>
      <c r="Z32" s="9"/>
    </row>
    <row r="33" spans="1:26" s="16" customFormat="1" ht="24.95" customHeight="1">
      <c r="A33" s="9">
        <v>15</v>
      </c>
      <c r="B33" s="9" t="s">
        <v>568</v>
      </c>
      <c r="C33" s="9" t="s">
        <v>569</v>
      </c>
      <c r="D33" s="9" t="s">
        <v>570</v>
      </c>
      <c r="E33" s="9" t="s">
        <v>571</v>
      </c>
      <c r="F33" s="9" t="s">
        <v>516</v>
      </c>
      <c r="G33" s="9">
        <v>2999</v>
      </c>
      <c r="H33" s="9">
        <v>2009</v>
      </c>
      <c r="I33" s="9"/>
      <c r="J33" s="9"/>
      <c r="K33" s="9">
        <v>9</v>
      </c>
      <c r="L33" s="9">
        <v>1150</v>
      </c>
      <c r="M33" s="9" t="s">
        <v>312</v>
      </c>
      <c r="N33" s="9" t="s">
        <v>234</v>
      </c>
      <c r="O33" s="10"/>
      <c r="P33" s="9"/>
      <c r="Q33" s="9"/>
      <c r="R33" s="9"/>
      <c r="S33" s="9" t="s">
        <v>691</v>
      </c>
      <c r="T33" s="9" t="s">
        <v>684</v>
      </c>
      <c r="U33" s="208"/>
      <c r="V33" s="208"/>
      <c r="W33" s="209" t="s">
        <v>137</v>
      </c>
      <c r="X33" s="209" t="s">
        <v>137</v>
      </c>
      <c r="Y33" s="210"/>
      <c r="Z33" s="210"/>
    </row>
    <row r="34" spans="1:26" s="12" customFormat="1" ht="27.75" customHeight="1">
      <c r="A34" s="9">
        <v>16</v>
      </c>
      <c r="B34" s="9" t="s">
        <v>634</v>
      </c>
      <c r="C34" s="9">
        <v>200</v>
      </c>
      <c r="D34" s="201">
        <v>59981</v>
      </c>
      <c r="E34" s="9" t="s">
        <v>635</v>
      </c>
      <c r="F34" s="9" t="s">
        <v>516</v>
      </c>
      <c r="G34" s="9">
        <v>6842</v>
      </c>
      <c r="H34" s="9">
        <v>1987</v>
      </c>
      <c r="I34" s="9" t="s">
        <v>636</v>
      </c>
      <c r="J34" s="9"/>
      <c r="K34" s="9">
        <v>7</v>
      </c>
      <c r="L34" s="9"/>
      <c r="M34" s="9">
        <v>10800</v>
      </c>
      <c r="N34" s="9" t="s">
        <v>234</v>
      </c>
      <c r="O34" s="10"/>
      <c r="P34" s="9"/>
      <c r="Q34" s="9"/>
      <c r="R34" s="9"/>
      <c r="S34" s="9" t="s">
        <v>676</v>
      </c>
      <c r="T34" s="9" t="s">
        <v>685</v>
      </c>
      <c r="U34" s="9"/>
      <c r="V34" s="9"/>
      <c r="W34" s="9" t="s">
        <v>137</v>
      </c>
      <c r="X34" s="9" t="s">
        <v>137</v>
      </c>
      <c r="Y34" s="9"/>
      <c r="Z34" s="9"/>
    </row>
    <row r="35" spans="1:26" s="12" customFormat="1" ht="27.75" customHeight="1">
      <c r="A35" s="9">
        <v>17</v>
      </c>
      <c r="B35" s="9" t="s">
        <v>640</v>
      </c>
      <c r="C35" s="9" t="s">
        <v>713</v>
      </c>
      <c r="D35" s="201" t="s">
        <v>714</v>
      </c>
      <c r="E35" s="9" t="s">
        <v>715</v>
      </c>
      <c r="F35" s="9" t="s">
        <v>516</v>
      </c>
      <c r="G35" s="9">
        <v>7698</v>
      </c>
      <c r="H35" s="9">
        <v>2019</v>
      </c>
      <c r="I35" s="9">
        <v>43741</v>
      </c>
      <c r="J35" s="9"/>
      <c r="K35" s="9">
        <v>6</v>
      </c>
      <c r="L35" s="9">
        <v>10000</v>
      </c>
      <c r="M35" s="9">
        <v>26000</v>
      </c>
      <c r="N35" s="9" t="s">
        <v>234</v>
      </c>
      <c r="O35" s="10">
        <v>1832</v>
      </c>
      <c r="P35" s="240"/>
      <c r="Q35" s="203">
        <v>656894</v>
      </c>
      <c r="R35" s="240"/>
      <c r="S35" s="9" t="s">
        <v>686</v>
      </c>
      <c r="T35" s="9" t="s">
        <v>672</v>
      </c>
      <c r="U35" s="9" t="s">
        <v>686</v>
      </c>
      <c r="V35" s="9" t="s">
        <v>672</v>
      </c>
      <c r="W35" s="9" t="s">
        <v>128</v>
      </c>
      <c r="X35" s="9" t="s">
        <v>128</v>
      </c>
      <c r="Y35" s="9" t="s">
        <v>128</v>
      </c>
      <c r="Z35" s="9" t="s">
        <v>128</v>
      </c>
    </row>
    <row r="36" spans="1:26" s="12" customFormat="1" ht="27.75" customHeight="1">
      <c r="A36" s="9">
        <v>18</v>
      </c>
      <c r="B36" s="9" t="s">
        <v>634</v>
      </c>
      <c r="C36" s="9" t="s">
        <v>716</v>
      </c>
      <c r="D36" s="201" t="s">
        <v>717</v>
      </c>
      <c r="E36" s="9" t="s">
        <v>737</v>
      </c>
      <c r="F36" s="9" t="s">
        <v>516</v>
      </c>
      <c r="G36" s="9">
        <v>6842</v>
      </c>
      <c r="H36" s="9">
        <v>1997</v>
      </c>
      <c r="I36" s="9" t="s">
        <v>720</v>
      </c>
      <c r="J36" s="9"/>
      <c r="K36" s="9">
        <v>3</v>
      </c>
      <c r="L36" s="9">
        <v>6105</v>
      </c>
      <c r="M36" s="9"/>
      <c r="N36" s="9" t="s">
        <v>234</v>
      </c>
      <c r="O36" s="10"/>
      <c r="P36" s="9">
        <v>20000</v>
      </c>
      <c r="Q36" s="9"/>
      <c r="R36" s="9"/>
      <c r="S36" s="9" t="s">
        <v>718</v>
      </c>
      <c r="T36" s="9" t="s">
        <v>719</v>
      </c>
      <c r="U36" s="9"/>
      <c r="V36" s="9"/>
      <c r="W36" s="9" t="s">
        <v>128</v>
      </c>
      <c r="X36" s="9" t="s">
        <v>137</v>
      </c>
      <c r="Y36" s="9"/>
      <c r="Z36" s="9"/>
    </row>
    <row r="37" spans="1:26" s="12" customFormat="1" ht="27.75" customHeight="1">
      <c r="A37" s="9">
        <v>19</v>
      </c>
      <c r="B37" s="9" t="s">
        <v>640</v>
      </c>
      <c r="C37" s="9" t="s">
        <v>641</v>
      </c>
      <c r="D37" s="201" t="s">
        <v>738</v>
      </c>
      <c r="E37" s="9" t="s">
        <v>639</v>
      </c>
      <c r="F37" s="9" t="s">
        <v>516</v>
      </c>
      <c r="G37" s="9">
        <v>6174</v>
      </c>
      <c r="H37" s="9">
        <v>2000</v>
      </c>
      <c r="I37" s="9"/>
      <c r="J37" s="9"/>
      <c r="K37" s="9">
        <v>3</v>
      </c>
      <c r="L37" s="9"/>
      <c r="M37" s="9"/>
      <c r="N37" s="9" t="s">
        <v>234</v>
      </c>
      <c r="O37" s="10"/>
      <c r="P37" s="9"/>
      <c r="Q37" s="9"/>
      <c r="R37" s="9"/>
      <c r="S37" s="9" t="s">
        <v>739</v>
      </c>
      <c r="T37" s="9" t="s">
        <v>740</v>
      </c>
      <c r="U37" s="9"/>
      <c r="V37" s="9"/>
      <c r="W37" s="9" t="s">
        <v>137</v>
      </c>
      <c r="X37" s="9" t="s">
        <v>137</v>
      </c>
      <c r="Y37" s="9"/>
      <c r="Z37" s="9"/>
    </row>
    <row r="38" spans="1:26" s="12" customFormat="1" ht="27.75" customHeight="1">
      <c r="A38" s="9">
        <v>20</v>
      </c>
      <c r="B38" s="9" t="s">
        <v>634</v>
      </c>
      <c r="C38" s="9">
        <v>266</v>
      </c>
      <c r="D38" s="201">
        <v>823310</v>
      </c>
      <c r="E38" s="9" t="s">
        <v>734</v>
      </c>
      <c r="F38" s="9" t="s">
        <v>516</v>
      </c>
      <c r="G38" s="9">
        <v>6842</v>
      </c>
      <c r="H38" s="9">
        <v>1988</v>
      </c>
      <c r="I38" s="9"/>
      <c r="J38" s="9"/>
      <c r="K38" s="9">
        <v>6</v>
      </c>
      <c r="L38" s="9"/>
      <c r="M38" s="9">
        <v>6</v>
      </c>
      <c r="N38" s="9" t="s">
        <v>234</v>
      </c>
      <c r="O38" s="10">
        <v>18</v>
      </c>
      <c r="P38" s="9">
        <v>10700</v>
      </c>
      <c r="Q38" s="9"/>
      <c r="R38" s="9"/>
      <c r="S38" s="9" t="s">
        <v>735</v>
      </c>
      <c r="T38" s="9" t="s">
        <v>736</v>
      </c>
      <c r="U38" s="9"/>
      <c r="V38" s="9"/>
      <c r="W38" s="9" t="s">
        <v>137</v>
      </c>
      <c r="X38" s="9" t="s">
        <v>137</v>
      </c>
      <c r="Y38" s="9"/>
      <c r="Z38" s="9"/>
    </row>
    <row r="39" spans="1:26" ht="25.5" customHeight="1">
      <c r="A39" s="9">
        <v>21</v>
      </c>
      <c r="B39" s="9" t="s">
        <v>780</v>
      </c>
      <c r="C39" s="9" t="s">
        <v>781</v>
      </c>
      <c r="D39" s="201" t="s">
        <v>777</v>
      </c>
      <c r="E39" s="201" t="s">
        <v>39</v>
      </c>
      <c r="F39" s="211" t="s">
        <v>776</v>
      </c>
      <c r="G39" s="211"/>
      <c r="H39" s="213">
        <v>2019</v>
      </c>
      <c r="I39" s="215" t="s">
        <v>779</v>
      </c>
      <c r="J39" s="211"/>
      <c r="K39" s="9">
        <v>1</v>
      </c>
      <c r="L39" s="211"/>
      <c r="M39" s="211"/>
      <c r="N39" s="9" t="s">
        <v>234</v>
      </c>
      <c r="O39" s="212"/>
      <c r="P39" s="211"/>
      <c r="Q39" s="203">
        <v>533000</v>
      </c>
      <c r="R39" s="211"/>
      <c r="S39" s="9" t="s">
        <v>782</v>
      </c>
      <c r="T39" s="9" t="s">
        <v>783</v>
      </c>
      <c r="U39" s="9" t="s">
        <v>782</v>
      </c>
      <c r="V39" s="9" t="s">
        <v>783</v>
      </c>
      <c r="W39" s="213" t="s">
        <v>137</v>
      </c>
      <c r="X39" s="213" t="s">
        <v>137</v>
      </c>
      <c r="Y39" s="214" t="s">
        <v>778</v>
      </c>
      <c r="Z39" s="213"/>
    </row>
  </sheetData>
  <mergeCells count="26">
    <mergeCell ref="A18:L18"/>
    <mergeCell ref="I3:I5"/>
    <mergeCell ref="J3:J5"/>
    <mergeCell ref="K3:K5"/>
    <mergeCell ref="A3:A5"/>
    <mergeCell ref="B3:B5"/>
    <mergeCell ref="C3:C5"/>
    <mergeCell ref="D3:D5"/>
    <mergeCell ref="E3:E5"/>
    <mergeCell ref="F3:F5"/>
    <mergeCell ref="A16:L16"/>
    <mergeCell ref="A14:L14"/>
    <mergeCell ref="A8:L8"/>
    <mergeCell ref="L3:L5"/>
    <mergeCell ref="U1:Z2"/>
    <mergeCell ref="S3:T4"/>
    <mergeCell ref="U3:V4"/>
    <mergeCell ref="W3:Z4"/>
    <mergeCell ref="A6:L6"/>
    <mergeCell ref="P3:P5"/>
    <mergeCell ref="Q3:R4"/>
    <mergeCell ref="M3:M5"/>
    <mergeCell ref="N3:N5"/>
    <mergeCell ref="O3:O5"/>
    <mergeCell ref="G3:G5"/>
    <mergeCell ref="H3:H5"/>
  </mergeCells>
  <printOptions horizontalCentered="1"/>
  <pageMargins left="0.31496062992125984" right="0.11811023622047245" top="0.35433070866141736" bottom="0.35433070866141736" header="0.31496062992125984" footer="0.31496062992125984"/>
  <pageSetup paperSize="9" scale="95" orientation="landscape" r:id="rId1"/>
  <rowBreaks count="1" manualBreakCount="1">
    <brk id="21" max="25" man="1"/>
  </rowBreaks>
  <colBreaks count="1" manualBreakCount="1">
    <brk id="11" max="41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4"/>
  <sheetViews>
    <sheetView view="pageBreakPreview" zoomScale="130" zoomScaleNormal="100" zoomScaleSheetLayoutView="130" workbookViewId="0">
      <selection activeCell="E5" sqref="E5"/>
    </sheetView>
  </sheetViews>
  <sheetFormatPr defaultColWidth="9.140625" defaultRowHeight="15"/>
  <cols>
    <col min="1" max="1" width="5.28515625" style="33" customWidth="1"/>
    <col min="2" max="2" width="31" style="32" customWidth="1"/>
    <col min="3" max="3" width="29.85546875" style="32" customWidth="1"/>
    <col min="4" max="16384" width="9.140625" style="33"/>
  </cols>
  <sheetData>
    <row r="1" spans="1:3" ht="11.25" customHeight="1" thickBot="1">
      <c r="C1" s="262" t="s">
        <v>953</v>
      </c>
    </row>
    <row r="2" spans="1:3" ht="33.75" customHeight="1" thickBot="1">
      <c r="A2" s="338" t="s">
        <v>769</v>
      </c>
      <c r="B2" s="339"/>
      <c r="C2" s="340"/>
    </row>
    <row r="3" spans="1:3" ht="41.25" customHeight="1">
      <c r="A3" s="263" t="s">
        <v>0</v>
      </c>
      <c r="B3" s="263" t="s">
        <v>129</v>
      </c>
      <c r="C3" s="264" t="s">
        <v>130</v>
      </c>
    </row>
    <row r="4" spans="1:3">
      <c r="A4" s="335" t="s">
        <v>63</v>
      </c>
      <c r="B4" s="336"/>
      <c r="C4" s="337"/>
    </row>
    <row r="5" spans="1:3" ht="45" customHeight="1">
      <c r="A5" s="78">
        <v>1</v>
      </c>
      <c r="B5" s="78" t="s">
        <v>64</v>
      </c>
      <c r="C5" s="83" t="s">
        <v>131</v>
      </c>
    </row>
    <row r="6" spans="1:3" ht="27" customHeight="1">
      <c r="A6" s="78">
        <v>2</v>
      </c>
      <c r="B6" s="78" t="s">
        <v>132</v>
      </c>
      <c r="C6" s="78" t="s">
        <v>133</v>
      </c>
    </row>
    <row r="7" spans="1:3">
      <c r="A7" s="335" t="s">
        <v>323</v>
      </c>
      <c r="B7" s="336"/>
      <c r="C7" s="337"/>
    </row>
    <row r="8" spans="1:3" ht="22.5" customHeight="1">
      <c r="A8" s="78">
        <v>1</v>
      </c>
      <c r="B8" s="180" t="s">
        <v>324</v>
      </c>
      <c r="C8" s="179"/>
    </row>
    <row r="9" spans="1:3">
      <c r="A9" s="335" t="s">
        <v>582</v>
      </c>
      <c r="B9" s="336"/>
      <c r="C9" s="337"/>
    </row>
    <row r="10" spans="1:3" ht="45">
      <c r="A10" s="78">
        <v>1</v>
      </c>
      <c r="B10" s="83" t="s">
        <v>581</v>
      </c>
      <c r="C10" s="83" t="s">
        <v>744</v>
      </c>
    </row>
    <row r="11" spans="1:3">
      <c r="A11" s="335" t="s">
        <v>773</v>
      </c>
      <c r="B11" s="336"/>
      <c r="C11" s="337"/>
    </row>
    <row r="12" spans="1:3" ht="30">
      <c r="A12" s="78">
        <v>1</v>
      </c>
      <c r="B12" s="182" t="s">
        <v>774</v>
      </c>
      <c r="C12" s="182"/>
    </row>
    <row r="13" spans="1:3">
      <c r="A13" s="335" t="s">
        <v>775</v>
      </c>
      <c r="B13" s="336"/>
      <c r="C13" s="337"/>
    </row>
    <row r="14" spans="1:3" ht="30">
      <c r="A14" s="78">
        <v>1</v>
      </c>
      <c r="B14" s="182" t="s">
        <v>774</v>
      </c>
      <c r="C14" s="182"/>
    </row>
  </sheetData>
  <mergeCells count="6">
    <mergeCell ref="A13:C13"/>
    <mergeCell ref="A4:C4"/>
    <mergeCell ref="A7:C7"/>
    <mergeCell ref="A2:C2"/>
    <mergeCell ref="A9:C9"/>
    <mergeCell ref="A11:C1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66"/>
  <sheetViews>
    <sheetView view="pageBreakPreview" zoomScale="60" zoomScaleNormal="100" workbookViewId="0">
      <selection activeCell="N60" sqref="N60"/>
    </sheetView>
  </sheetViews>
  <sheetFormatPr defaultColWidth="9.140625" defaultRowHeight="15"/>
  <cols>
    <col min="1" max="1" width="5.140625" style="245" customWidth="1"/>
    <col min="2" max="2" width="21.140625" style="256" customWidth="1"/>
    <col min="3" max="3" width="21.42578125" style="256" customWidth="1"/>
    <col min="4" max="4" width="19" style="256" customWidth="1"/>
    <col min="5" max="5" width="13.5703125" style="257" bestFit="1" customWidth="1"/>
    <col min="6" max="6" width="40.140625" style="256" customWidth="1"/>
    <col min="7" max="7" width="12.28515625" style="256" customWidth="1"/>
    <col min="8" max="8" width="12.5703125" style="256" customWidth="1"/>
    <col min="9" max="9" width="13.28515625" style="257" bestFit="1" customWidth="1"/>
    <col min="10" max="10" width="31.140625" style="256" customWidth="1"/>
    <col min="11" max="11" width="14.28515625" style="259" bestFit="1" customWidth="1"/>
    <col min="12" max="12" width="15.7109375" style="245" customWidth="1"/>
    <col min="13" max="16384" width="9.140625" style="245"/>
  </cols>
  <sheetData>
    <row r="1" spans="1:11" ht="15.75" thickBot="1">
      <c r="J1" s="344" t="s">
        <v>954</v>
      </c>
      <c r="K1" s="344"/>
    </row>
    <row r="2" spans="1:11" ht="31.5" customHeight="1" thickBot="1">
      <c r="A2" s="341" t="s">
        <v>955</v>
      </c>
      <c r="B2" s="342"/>
      <c r="C2" s="342"/>
      <c r="D2" s="342"/>
      <c r="E2" s="342"/>
      <c r="F2" s="342"/>
      <c r="G2" s="342"/>
      <c r="H2" s="342"/>
      <c r="I2" s="342"/>
      <c r="J2" s="342"/>
      <c r="K2" s="343"/>
    </row>
    <row r="3" spans="1:11" s="250" customFormat="1" ht="27.75" customHeight="1">
      <c r="A3" s="246" t="s">
        <v>802</v>
      </c>
      <c r="B3" s="247" t="s">
        <v>803</v>
      </c>
      <c r="C3" s="247" t="s">
        <v>804</v>
      </c>
      <c r="D3" s="247" t="s">
        <v>805</v>
      </c>
      <c r="E3" s="248" t="s">
        <v>806</v>
      </c>
      <c r="F3" s="247" t="s">
        <v>807</v>
      </c>
      <c r="G3" s="247" t="s">
        <v>808</v>
      </c>
      <c r="H3" s="247" t="s">
        <v>809</v>
      </c>
      <c r="I3" s="248" t="s">
        <v>810</v>
      </c>
      <c r="J3" s="247" t="s">
        <v>811</v>
      </c>
      <c r="K3" s="249" t="s">
        <v>812</v>
      </c>
    </row>
    <row r="4" spans="1:11" ht="45">
      <c r="A4" s="251">
        <v>1</v>
      </c>
      <c r="B4" s="252" t="s">
        <v>820</v>
      </c>
      <c r="C4" s="252" t="s">
        <v>820</v>
      </c>
      <c r="D4" s="252" t="s">
        <v>821</v>
      </c>
      <c r="E4" s="253">
        <v>42756</v>
      </c>
      <c r="F4" s="252" t="s">
        <v>822</v>
      </c>
      <c r="G4" s="252" t="s">
        <v>814</v>
      </c>
      <c r="H4" s="252" t="s">
        <v>815</v>
      </c>
      <c r="I4" s="253">
        <v>42781</v>
      </c>
      <c r="J4" s="252" t="s">
        <v>823</v>
      </c>
      <c r="K4" s="254">
        <v>950</v>
      </c>
    </row>
    <row r="5" spans="1:11" ht="45">
      <c r="A5" s="251">
        <v>2</v>
      </c>
      <c r="B5" s="252" t="s">
        <v>820</v>
      </c>
      <c r="C5" s="252" t="s">
        <v>820</v>
      </c>
      <c r="D5" s="252" t="s">
        <v>824</v>
      </c>
      <c r="E5" s="253">
        <v>42777</v>
      </c>
      <c r="F5" s="252" t="s">
        <v>825</v>
      </c>
      <c r="G5" s="252" t="s">
        <v>814</v>
      </c>
      <c r="H5" s="252" t="s">
        <v>815</v>
      </c>
      <c r="I5" s="253">
        <v>42788</v>
      </c>
      <c r="J5" s="252" t="s">
        <v>826</v>
      </c>
      <c r="K5" s="254">
        <v>663.85</v>
      </c>
    </row>
    <row r="6" spans="1:11" ht="90">
      <c r="A6" s="251">
        <v>3</v>
      </c>
      <c r="B6" s="252" t="s">
        <v>827</v>
      </c>
      <c r="C6" s="252" t="s">
        <v>827</v>
      </c>
      <c r="D6" s="252" t="s">
        <v>813</v>
      </c>
      <c r="E6" s="253">
        <v>42838</v>
      </c>
      <c r="F6" s="252" t="s">
        <v>828</v>
      </c>
      <c r="G6" s="252" t="s">
        <v>814</v>
      </c>
      <c r="H6" s="252" t="s">
        <v>815</v>
      </c>
      <c r="I6" s="253">
        <v>42872</v>
      </c>
      <c r="J6" s="252" t="s">
        <v>829</v>
      </c>
      <c r="K6" s="254">
        <v>3000</v>
      </c>
    </row>
    <row r="7" spans="1:11" ht="45">
      <c r="A7" s="251">
        <v>4</v>
      </c>
      <c r="B7" s="252" t="s">
        <v>74</v>
      </c>
      <c r="C7" s="252" t="s">
        <v>74</v>
      </c>
      <c r="D7" s="252" t="s">
        <v>824</v>
      </c>
      <c r="E7" s="253">
        <v>42897</v>
      </c>
      <c r="F7" s="252" t="s">
        <v>830</v>
      </c>
      <c r="G7" s="252" t="s">
        <v>814</v>
      </c>
      <c r="H7" s="252" t="s">
        <v>815</v>
      </c>
      <c r="I7" s="253">
        <v>42902</v>
      </c>
      <c r="J7" s="252" t="s">
        <v>826</v>
      </c>
      <c r="K7" s="254">
        <v>111</v>
      </c>
    </row>
    <row r="8" spans="1:11" ht="45">
      <c r="A8" s="251">
        <v>5</v>
      </c>
      <c r="B8" s="252" t="s">
        <v>56</v>
      </c>
      <c r="C8" s="252" t="s">
        <v>56</v>
      </c>
      <c r="D8" s="252" t="s">
        <v>813</v>
      </c>
      <c r="E8" s="253">
        <v>42887</v>
      </c>
      <c r="F8" s="252" t="s">
        <v>831</v>
      </c>
      <c r="G8" s="252" t="s">
        <v>814</v>
      </c>
      <c r="H8" s="252" t="s">
        <v>815</v>
      </c>
      <c r="I8" s="253">
        <v>42958</v>
      </c>
      <c r="J8" s="252" t="s">
        <v>832</v>
      </c>
      <c r="K8" s="254">
        <v>1279</v>
      </c>
    </row>
    <row r="9" spans="1:11" ht="45">
      <c r="A9" s="251">
        <v>6</v>
      </c>
      <c r="B9" s="252" t="s">
        <v>820</v>
      </c>
      <c r="C9" s="252" t="s">
        <v>820</v>
      </c>
      <c r="D9" s="252" t="s">
        <v>833</v>
      </c>
      <c r="E9" s="253">
        <v>42960</v>
      </c>
      <c r="F9" s="252" t="s">
        <v>834</v>
      </c>
      <c r="G9" s="252" t="s">
        <v>814</v>
      </c>
      <c r="H9" s="252" t="s">
        <v>815</v>
      </c>
      <c r="I9" s="253">
        <v>43006</v>
      </c>
      <c r="J9" s="252" t="s">
        <v>835</v>
      </c>
      <c r="K9" s="254">
        <v>1403</v>
      </c>
    </row>
    <row r="10" spans="1:11" ht="45">
      <c r="A10" s="251">
        <v>7</v>
      </c>
      <c r="B10" s="252" t="s">
        <v>816</v>
      </c>
      <c r="C10" s="252" t="s">
        <v>816</v>
      </c>
      <c r="D10" s="252" t="s">
        <v>824</v>
      </c>
      <c r="E10" s="253">
        <v>42991</v>
      </c>
      <c r="F10" s="252" t="s">
        <v>836</v>
      </c>
      <c r="G10" s="252" t="s">
        <v>814</v>
      </c>
      <c r="H10" s="252" t="s">
        <v>837</v>
      </c>
      <c r="I10" s="253">
        <v>43076</v>
      </c>
      <c r="J10" s="252" t="s">
        <v>838</v>
      </c>
      <c r="K10" s="254">
        <v>154</v>
      </c>
    </row>
    <row r="11" spans="1:11" ht="45">
      <c r="A11" s="251">
        <v>8</v>
      </c>
      <c r="B11" s="252" t="s">
        <v>827</v>
      </c>
      <c r="C11" s="252" t="s">
        <v>827</v>
      </c>
      <c r="D11" s="252" t="s">
        <v>813</v>
      </c>
      <c r="E11" s="253">
        <v>42984</v>
      </c>
      <c r="F11" s="252" t="s">
        <v>839</v>
      </c>
      <c r="G11" s="252" t="s">
        <v>814</v>
      </c>
      <c r="H11" s="252" t="s">
        <v>815</v>
      </c>
      <c r="I11" s="253">
        <v>43012</v>
      </c>
      <c r="J11" s="252" t="s">
        <v>840</v>
      </c>
      <c r="K11" s="254">
        <v>2240.0100000000002</v>
      </c>
    </row>
    <row r="12" spans="1:11" ht="30">
      <c r="A12" s="251">
        <v>9</v>
      </c>
      <c r="B12" s="252" t="s">
        <v>841</v>
      </c>
      <c r="C12" s="252" t="s">
        <v>841</v>
      </c>
      <c r="D12" s="252" t="s">
        <v>813</v>
      </c>
      <c r="E12" s="253">
        <v>42995</v>
      </c>
      <c r="F12" s="252" t="s">
        <v>842</v>
      </c>
      <c r="G12" s="252" t="s">
        <v>814</v>
      </c>
      <c r="H12" s="252" t="s">
        <v>815</v>
      </c>
      <c r="I12" s="253">
        <v>43020</v>
      </c>
      <c r="J12" s="252" t="s">
        <v>843</v>
      </c>
      <c r="K12" s="254">
        <v>5681</v>
      </c>
    </row>
    <row r="13" spans="1:11" ht="45">
      <c r="A13" s="251">
        <v>10</v>
      </c>
      <c r="B13" s="252" t="s">
        <v>820</v>
      </c>
      <c r="C13" s="252" t="s">
        <v>820</v>
      </c>
      <c r="D13" s="252" t="s">
        <v>813</v>
      </c>
      <c r="E13" s="253">
        <v>42979</v>
      </c>
      <c r="F13" s="252" t="s">
        <v>844</v>
      </c>
      <c r="G13" s="252" t="s">
        <v>814</v>
      </c>
      <c r="H13" s="252" t="s">
        <v>815</v>
      </c>
      <c r="I13" s="253">
        <v>43031</v>
      </c>
      <c r="J13" s="252" t="s">
        <v>843</v>
      </c>
      <c r="K13" s="254">
        <v>242.74</v>
      </c>
    </row>
    <row r="14" spans="1:11" ht="75">
      <c r="A14" s="251">
        <v>11</v>
      </c>
      <c r="B14" s="252" t="s">
        <v>56</v>
      </c>
      <c r="C14" s="252" t="s">
        <v>56</v>
      </c>
      <c r="D14" s="252" t="s">
        <v>813</v>
      </c>
      <c r="E14" s="253">
        <v>43157</v>
      </c>
      <c r="F14" s="252" t="s">
        <v>845</v>
      </c>
      <c r="G14" s="252" t="s">
        <v>814</v>
      </c>
      <c r="H14" s="252" t="s">
        <v>815</v>
      </c>
      <c r="I14" s="253">
        <v>43175</v>
      </c>
      <c r="J14" s="252" t="s">
        <v>846</v>
      </c>
      <c r="K14" s="254">
        <v>800.01</v>
      </c>
    </row>
    <row r="15" spans="1:11" ht="60">
      <c r="A15" s="251">
        <v>12</v>
      </c>
      <c r="B15" s="252" t="s">
        <v>820</v>
      </c>
      <c r="C15" s="252" t="s">
        <v>820</v>
      </c>
      <c r="D15" s="252" t="s">
        <v>813</v>
      </c>
      <c r="E15" s="253">
        <v>43208</v>
      </c>
      <c r="F15" s="252" t="s">
        <v>847</v>
      </c>
      <c r="G15" s="252" t="s">
        <v>814</v>
      </c>
      <c r="H15" s="252" t="s">
        <v>815</v>
      </c>
      <c r="I15" s="253">
        <v>43220</v>
      </c>
      <c r="J15" s="252" t="s">
        <v>848</v>
      </c>
      <c r="K15" s="254">
        <v>2774.46</v>
      </c>
    </row>
    <row r="16" spans="1:11" ht="45">
      <c r="A16" s="251">
        <v>13</v>
      </c>
      <c r="B16" s="252" t="s">
        <v>820</v>
      </c>
      <c r="C16" s="252" t="s">
        <v>820</v>
      </c>
      <c r="D16" s="252" t="s">
        <v>813</v>
      </c>
      <c r="E16" s="253">
        <v>43208</v>
      </c>
      <c r="F16" s="252" t="s">
        <v>849</v>
      </c>
      <c r="G16" s="252" t="s">
        <v>814</v>
      </c>
      <c r="H16" s="252" t="s">
        <v>815</v>
      </c>
      <c r="I16" s="253">
        <v>43235</v>
      </c>
      <c r="J16" s="252" t="s">
        <v>850</v>
      </c>
      <c r="K16" s="254">
        <v>1220.6600000000001</v>
      </c>
    </row>
    <row r="17" spans="1:11" ht="45">
      <c r="A17" s="251">
        <v>14</v>
      </c>
      <c r="B17" s="252" t="s">
        <v>820</v>
      </c>
      <c r="C17" s="252" t="s">
        <v>820</v>
      </c>
      <c r="D17" s="252" t="s">
        <v>813</v>
      </c>
      <c r="E17" s="253">
        <v>43226</v>
      </c>
      <c r="F17" s="252" t="s">
        <v>851</v>
      </c>
      <c r="G17" s="252" t="s">
        <v>814</v>
      </c>
      <c r="H17" s="252" t="s">
        <v>815</v>
      </c>
      <c r="I17" s="253">
        <v>43245</v>
      </c>
      <c r="J17" s="252" t="s">
        <v>852</v>
      </c>
      <c r="K17" s="254">
        <v>1660.62</v>
      </c>
    </row>
    <row r="18" spans="1:11" ht="45">
      <c r="A18" s="251">
        <v>15</v>
      </c>
      <c r="B18" s="252" t="s">
        <v>827</v>
      </c>
      <c r="C18" s="252" t="s">
        <v>827</v>
      </c>
      <c r="D18" s="252" t="s">
        <v>813</v>
      </c>
      <c r="E18" s="253">
        <v>43246</v>
      </c>
      <c r="F18" s="252" t="s">
        <v>853</v>
      </c>
      <c r="G18" s="252" t="s">
        <v>814</v>
      </c>
      <c r="H18" s="252" t="s">
        <v>815</v>
      </c>
      <c r="I18" s="253">
        <v>43257</v>
      </c>
      <c r="J18" s="252" t="s">
        <v>854</v>
      </c>
      <c r="K18" s="254">
        <v>2094</v>
      </c>
    </row>
    <row r="19" spans="1:11" ht="30">
      <c r="A19" s="251">
        <v>16</v>
      </c>
      <c r="B19" s="252" t="s">
        <v>56</v>
      </c>
      <c r="C19" s="252" t="s">
        <v>818</v>
      </c>
      <c r="D19" s="252" t="s">
        <v>855</v>
      </c>
      <c r="E19" s="253">
        <v>43190</v>
      </c>
      <c r="F19" s="252" t="s">
        <v>856</v>
      </c>
      <c r="G19" s="252" t="s">
        <v>814</v>
      </c>
      <c r="H19" s="252" t="s">
        <v>857</v>
      </c>
      <c r="I19" s="253">
        <v>43311</v>
      </c>
      <c r="J19" s="252" t="s">
        <v>858</v>
      </c>
      <c r="K19" s="254">
        <v>0</v>
      </c>
    </row>
    <row r="20" spans="1:11" ht="60">
      <c r="A20" s="251">
        <v>17</v>
      </c>
      <c r="B20" s="252" t="s">
        <v>56</v>
      </c>
      <c r="C20" s="252" t="s">
        <v>56</v>
      </c>
      <c r="D20" s="252" t="s">
        <v>813</v>
      </c>
      <c r="E20" s="253">
        <v>43270</v>
      </c>
      <c r="F20" s="252" t="s">
        <v>859</v>
      </c>
      <c r="G20" s="252" t="s">
        <v>814</v>
      </c>
      <c r="H20" s="252" t="s">
        <v>817</v>
      </c>
      <c r="I20" s="253">
        <v>43424</v>
      </c>
      <c r="J20" s="252" t="s">
        <v>860</v>
      </c>
      <c r="K20" s="254">
        <v>800</v>
      </c>
    </row>
    <row r="21" spans="1:11" ht="105">
      <c r="A21" s="251">
        <v>18</v>
      </c>
      <c r="B21" s="252" t="s">
        <v>56</v>
      </c>
      <c r="C21" s="252" t="s">
        <v>56</v>
      </c>
      <c r="D21" s="252" t="s">
        <v>813</v>
      </c>
      <c r="E21" s="253">
        <v>43396</v>
      </c>
      <c r="F21" s="252" t="s">
        <v>861</v>
      </c>
      <c r="G21" s="252" t="s">
        <v>814</v>
      </c>
      <c r="H21" s="252" t="s">
        <v>857</v>
      </c>
      <c r="I21" s="253">
        <v>43432</v>
      </c>
      <c r="J21" s="252" t="s">
        <v>862</v>
      </c>
      <c r="K21" s="254">
        <v>0</v>
      </c>
    </row>
    <row r="22" spans="1:11" ht="60">
      <c r="A22" s="251">
        <v>19</v>
      </c>
      <c r="B22" s="252" t="s">
        <v>56</v>
      </c>
      <c r="C22" s="252" t="s">
        <v>56</v>
      </c>
      <c r="D22" s="252" t="s">
        <v>813</v>
      </c>
      <c r="E22" s="253">
        <v>43395</v>
      </c>
      <c r="F22" s="252" t="s">
        <v>863</v>
      </c>
      <c r="G22" s="252" t="s">
        <v>814</v>
      </c>
      <c r="H22" s="252" t="s">
        <v>815</v>
      </c>
      <c r="I22" s="253">
        <v>43462</v>
      </c>
      <c r="J22" s="252" t="s">
        <v>864</v>
      </c>
      <c r="K22" s="254">
        <v>5306.05</v>
      </c>
    </row>
    <row r="23" spans="1:11" ht="45">
      <c r="A23" s="251">
        <v>20</v>
      </c>
      <c r="B23" s="252" t="s">
        <v>56</v>
      </c>
      <c r="C23" s="252" t="s">
        <v>56</v>
      </c>
      <c r="D23" s="252" t="s">
        <v>813</v>
      </c>
      <c r="E23" s="253">
        <v>43492</v>
      </c>
      <c r="F23" s="252" t="s">
        <v>865</v>
      </c>
      <c r="G23" s="252" t="s">
        <v>814</v>
      </c>
      <c r="H23" s="252" t="s">
        <v>815</v>
      </c>
      <c r="I23" s="253">
        <v>43556</v>
      </c>
      <c r="J23" s="252" t="s">
        <v>866</v>
      </c>
      <c r="K23" s="254">
        <v>1488.6</v>
      </c>
    </row>
    <row r="24" spans="1:11" ht="45">
      <c r="A24" s="251">
        <v>21</v>
      </c>
      <c r="B24" s="252" t="s">
        <v>56</v>
      </c>
      <c r="C24" s="252" t="s">
        <v>56</v>
      </c>
      <c r="D24" s="252" t="s">
        <v>813</v>
      </c>
      <c r="E24" s="253">
        <v>43557</v>
      </c>
      <c r="F24" s="252" t="s">
        <v>867</v>
      </c>
      <c r="G24" s="252" t="s">
        <v>814</v>
      </c>
      <c r="H24" s="252" t="s">
        <v>815</v>
      </c>
      <c r="I24" s="253">
        <v>43600</v>
      </c>
      <c r="J24" s="252" t="s">
        <v>868</v>
      </c>
      <c r="K24" s="254">
        <v>790</v>
      </c>
    </row>
    <row r="25" spans="1:11" ht="45">
      <c r="A25" s="251">
        <v>22</v>
      </c>
      <c r="B25" s="252" t="s">
        <v>820</v>
      </c>
      <c r="C25" s="252" t="s">
        <v>820</v>
      </c>
      <c r="D25" s="252" t="s">
        <v>813</v>
      </c>
      <c r="E25" s="253">
        <v>43593</v>
      </c>
      <c r="F25" s="252" t="s">
        <v>869</v>
      </c>
      <c r="G25" s="252" t="s">
        <v>814</v>
      </c>
      <c r="H25" s="252" t="s">
        <v>815</v>
      </c>
      <c r="I25" s="253">
        <v>43622</v>
      </c>
      <c r="J25" s="252" t="s">
        <v>870</v>
      </c>
      <c r="K25" s="254">
        <v>965.6</v>
      </c>
    </row>
    <row r="26" spans="1:11" ht="45">
      <c r="A26" s="251">
        <v>23</v>
      </c>
      <c r="B26" s="252" t="s">
        <v>56</v>
      </c>
      <c r="C26" s="252" t="s">
        <v>56</v>
      </c>
      <c r="D26" s="252" t="s">
        <v>813</v>
      </c>
      <c r="E26" s="253">
        <v>43561</v>
      </c>
      <c r="F26" s="252" t="s">
        <v>871</v>
      </c>
      <c r="G26" s="252" t="s">
        <v>814</v>
      </c>
      <c r="H26" s="252" t="s">
        <v>815</v>
      </c>
      <c r="I26" s="253">
        <v>43622</v>
      </c>
      <c r="J26" s="252" t="s">
        <v>872</v>
      </c>
      <c r="K26" s="254">
        <v>1488.6</v>
      </c>
    </row>
    <row r="27" spans="1:11" ht="60">
      <c r="A27" s="251">
        <v>24</v>
      </c>
      <c r="B27" s="252" t="s">
        <v>56</v>
      </c>
      <c r="C27" s="252" t="s">
        <v>56</v>
      </c>
      <c r="D27" s="252" t="s">
        <v>813</v>
      </c>
      <c r="E27" s="253">
        <v>43578</v>
      </c>
      <c r="F27" s="252" t="s">
        <v>873</v>
      </c>
      <c r="G27" s="252" t="s">
        <v>814</v>
      </c>
      <c r="H27" s="252" t="s">
        <v>815</v>
      </c>
      <c r="I27" s="253">
        <v>43616</v>
      </c>
      <c r="J27" s="252" t="s">
        <v>874</v>
      </c>
      <c r="K27" s="254">
        <v>450</v>
      </c>
    </row>
    <row r="28" spans="1:11" ht="60">
      <c r="A28" s="251">
        <v>25</v>
      </c>
      <c r="B28" s="252" t="s">
        <v>820</v>
      </c>
      <c r="C28" s="252" t="s">
        <v>820</v>
      </c>
      <c r="D28" s="252" t="s">
        <v>813</v>
      </c>
      <c r="E28" s="253">
        <v>43619</v>
      </c>
      <c r="F28" s="252" t="s">
        <v>875</v>
      </c>
      <c r="G28" s="252" t="s">
        <v>814</v>
      </c>
      <c r="H28" s="252" t="s">
        <v>815</v>
      </c>
      <c r="I28" s="253">
        <v>43629</v>
      </c>
      <c r="J28" s="252" t="s">
        <v>876</v>
      </c>
      <c r="K28" s="254">
        <v>1448.4</v>
      </c>
    </row>
    <row r="29" spans="1:11" ht="45">
      <c r="A29" s="251">
        <v>26</v>
      </c>
      <c r="B29" s="252" t="s">
        <v>56</v>
      </c>
      <c r="C29" s="252" t="s">
        <v>56</v>
      </c>
      <c r="D29" s="252" t="s">
        <v>813</v>
      </c>
      <c r="E29" s="253">
        <v>43609</v>
      </c>
      <c r="F29" s="252" t="s">
        <v>877</v>
      </c>
      <c r="G29" s="252" t="s">
        <v>814</v>
      </c>
      <c r="H29" s="252" t="s">
        <v>815</v>
      </c>
      <c r="I29" s="253">
        <v>43675</v>
      </c>
      <c r="J29" s="252" t="s">
        <v>878</v>
      </c>
      <c r="K29" s="254">
        <v>1414.5</v>
      </c>
    </row>
    <row r="30" spans="1:11" ht="60">
      <c r="A30" s="251">
        <v>27</v>
      </c>
      <c r="B30" s="252" t="s">
        <v>820</v>
      </c>
      <c r="C30" s="252" t="s">
        <v>820</v>
      </c>
      <c r="D30" s="252" t="s">
        <v>813</v>
      </c>
      <c r="E30" s="253">
        <v>43681</v>
      </c>
      <c r="F30" s="252" t="s">
        <v>879</v>
      </c>
      <c r="G30" s="252" t="s">
        <v>814</v>
      </c>
      <c r="H30" s="252" t="s">
        <v>837</v>
      </c>
      <c r="I30" s="253">
        <v>43717</v>
      </c>
      <c r="J30" s="252" t="s">
        <v>880</v>
      </c>
      <c r="K30" s="254">
        <v>786.36</v>
      </c>
    </row>
    <row r="31" spans="1:11" ht="30">
      <c r="A31" s="251">
        <v>28</v>
      </c>
      <c r="B31" s="252" t="s">
        <v>56</v>
      </c>
      <c r="C31" s="252" t="s">
        <v>56</v>
      </c>
      <c r="D31" s="252" t="s">
        <v>821</v>
      </c>
      <c r="E31" s="253">
        <v>43690</v>
      </c>
      <c r="F31" s="252" t="s">
        <v>881</v>
      </c>
      <c r="G31" s="252" t="s">
        <v>882</v>
      </c>
      <c r="H31" s="252" t="s">
        <v>815</v>
      </c>
      <c r="I31" s="253">
        <v>43808</v>
      </c>
      <c r="J31" s="252" t="s">
        <v>883</v>
      </c>
      <c r="K31" s="255">
        <v>23060</v>
      </c>
    </row>
    <row r="32" spans="1:11" ht="45">
      <c r="A32" s="251">
        <v>29</v>
      </c>
      <c r="B32" s="252" t="s">
        <v>56</v>
      </c>
      <c r="C32" s="252" t="s">
        <v>884</v>
      </c>
      <c r="D32" s="252" t="s">
        <v>855</v>
      </c>
      <c r="E32" s="253">
        <v>43743</v>
      </c>
      <c r="F32" s="252" t="s">
        <v>885</v>
      </c>
      <c r="G32" s="252" t="s">
        <v>814</v>
      </c>
      <c r="H32" s="252" t="s">
        <v>857</v>
      </c>
      <c r="I32" s="253">
        <v>43762</v>
      </c>
      <c r="J32" s="252" t="s">
        <v>886</v>
      </c>
      <c r="K32" s="254">
        <v>0</v>
      </c>
    </row>
    <row r="33" spans="1:11" ht="45">
      <c r="A33" s="251">
        <v>30</v>
      </c>
      <c r="B33" s="252" t="s">
        <v>56</v>
      </c>
      <c r="C33" s="252" t="s">
        <v>56</v>
      </c>
      <c r="D33" s="252" t="s">
        <v>813</v>
      </c>
      <c r="E33" s="253">
        <v>43754</v>
      </c>
      <c r="F33" s="252" t="s">
        <v>887</v>
      </c>
      <c r="G33" s="252" t="s">
        <v>814</v>
      </c>
      <c r="H33" s="252" t="s">
        <v>815</v>
      </c>
      <c r="I33" s="253">
        <v>43769</v>
      </c>
      <c r="J33" s="252" t="s">
        <v>876</v>
      </c>
      <c r="K33" s="254">
        <v>3600</v>
      </c>
    </row>
    <row r="34" spans="1:11" ht="45">
      <c r="A34" s="251">
        <v>31</v>
      </c>
      <c r="B34" s="252" t="s">
        <v>56</v>
      </c>
      <c r="C34" s="252" t="s">
        <v>818</v>
      </c>
      <c r="D34" s="252" t="s">
        <v>819</v>
      </c>
      <c r="E34" s="253">
        <v>43308</v>
      </c>
      <c r="F34" s="252" t="s">
        <v>888</v>
      </c>
      <c r="G34" s="252" t="s">
        <v>814</v>
      </c>
      <c r="H34" s="252" t="s">
        <v>857</v>
      </c>
      <c r="I34" s="253">
        <v>43802</v>
      </c>
      <c r="J34" s="252" t="s">
        <v>889</v>
      </c>
      <c r="K34" s="254">
        <v>0</v>
      </c>
    </row>
    <row r="35" spans="1:11" ht="45">
      <c r="A35" s="251">
        <v>32</v>
      </c>
      <c r="B35" s="252" t="s">
        <v>56</v>
      </c>
      <c r="C35" s="252" t="s">
        <v>56</v>
      </c>
      <c r="D35" s="252" t="s">
        <v>813</v>
      </c>
      <c r="E35" s="253">
        <v>43738</v>
      </c>
      <c r="F35" s="252" t="s">
        <v>890</v>
      </c>
      <c r="G35" s="252" t="s">
        <v>814</v>
      </c>
      <c r="H35" s="252" t="s">
        <v>815</v>
      </c>
      <c r="I35" s="253">
        <v>43790</v>
      </c>
      <c r="J35" s="252" t="s">
        <v>876</v>
      </c>
      <c r="K35" s="254">
        <v>1950</v>
      </c>
    </row>
    <row r="36" spans="1:11" ht="45">
      <c r="A36" s="251">
        <v>33</v>
      </c>
      <c r="B36" s="252" t="s">
        <v>56</v>
      </c>
      <c r="C36" s="252" t="s">
        <v>56</v>
      </c>
      <c r="D36" s="252" t="s">
        <v>813</v>
      </c>
      <c r="E36" s="253">
        <v>43770</v>
      </c>
      <c r="F36" s="252" t="s">
        <v>891</v>
      </c>
      <c r="G36" s="252" t="s">
        <v>814</v>
      </c>
      <c r="H36" s="252" t="s">
        <v>815</v>
      </c>
      <c r="I36" s="253">
        <v>43804</v>
      </c>
      <c r="J36" s="252" t="s">
        <v>868</v>
      </c>
      <c r="K36" s="254">
        <v>1900</v>
      </c>
    </row>
    <row r="37" spans="1:11" ht="30">
      <c r="A37" s="251">
        <v>34</v>
      </c>
      <c r="B37" s="252" t="s">
        <v>56</v>
      </c>
      <c r="C37" s="252" t="s">
        <v>56</v>
      </c>
      <c r="D37" s="252" t="s">
        <v>813</v>
      </c>
      <c r="E37" s="253">
        <v>43754</v>
      </c>
      <c r="F37" s="252" t="s">
        <v>892</v>
      </c>
      <c r="G37" s="252" t="s">
        <v>814</v>
      </c>
      <c r="H37" s="252" t="s">
        <v>815</v>
      </c>
      <c r="I37" s="253">
        <v>43819</v>
      </c>
      <c r="J37" s="252" t="s">
        <v>893</v>
      </c>
      <c r="K37" s="254">
        <v>230</v>
      </c>
    </row>
    <row r="38" spans="1:11" ht="30">
      <c r="A38" s="251">
        <v>35</v>
      </c>
      <c r="B38" s="252" t="s">
        <v>56</v>
      </c>
      <c r="C38" s="252" t="s">
        <v>56</v>
      </c>
      <c r="D38" s="252" t="s">
        <v>813</v>
      </c>
      <c r="E38" s="253">
        <v>43752</v>
      </c>
      <c r="F38" s="252" t="s">
        <v>894</v>
      </c>
      <c r="G38" s="252" t="s">
        <v>814</v>
      </c>
      <c r="H38" s="252" t="s">
        <v>815</v>
      </c>
      <c r="I38" s="253">
        <v>43811</v>
      </c>
      <c r="J38" s="252" t="s">
        <v>895</v>
      </c>
      <c r="K38" s="254">
        <v>750</v>
      </c>
    </row>
    <row r="39" spans="1:11" ht="45">
      <c r="A39" s="251">
        <v>36</v>
      </c>
      <c r="B39" s="252" t="s">
        <v>56</v>
      </c>
      <c r="C39" s="252" t="s">
        <v>56</v>
      </c>
      <c r="D39" s="252" t="s">
        <v>896</v>
      </c>
      <c r="E39" s="253">
        <v>43873</v>
      </c>
      <c r="F39" s="252" t="s">
        <v>897</v>
      </c>
      <c r="G39" s="252" t="s">
        <v>814</v>
      </c>
      <c r="H39" s="252" t="s">
        <v>815</v>
      </c>
      <c r="I39" s="253">
        <v>43895</v>
      </c>
      <c r="J39" s="252" t="s">
        <v>898</v>
      </c>
      <c r="K39" s="254">
        <v>3276.72</v>
      </c>
    </row>
    <row r="40" spans="1:11" ht="45">
      <c r="A40" s="251">
        <v>37</v>
      </c>
      <c r="B40" s="252" t="s">
        <v>820</v>
      </c>
      <c r="C40" s="252" t="s">
        <v>820</v>
      </c>
      <c r="D40" s="252" t="s">
        <v>833</v>
      </c>
      <c r="E40" s="253">
        <v>43897</v>
      </c>
      <c r="F40" s="252" t="s">
        <v>899</v>
      </c>
      <c r="G40" s="252" t="s">
        <v>814</v>
      </c>
      <c r="H40" s="252" t="s">
        <v>815</v>
      </c>
      <c r="I40" s="253">
        <v>43929</v>
      </c>
      <c r="J40" s="252" t="s">
        <v>900</v>
      </c>
      <c r="K40" s="254">
        <v>511</v>
      </c>
    </row>
    <row r="41" spans="1:11" ht="45">
      <c r="A41" s="251">
        <v>38</v>
      </c>
      <c r="B41" s="252" t="s">
        <v>56</v>
      </c>
      <c r="C41" s="252" t="s">
        <v>818</v>
      </c>
      <c r="D41" s="252" t="s">
        <v>855</v>
      </c>
      <c r="E41" s="253">
        <v>43572</v>
      </c>
      <c r="F41" s="252" t="s">
        <v>901</v>
      </c>
      <c r="G41" s="252" t="s">
        <v>814</v>
      </c>
      <c r="H41" s="252" t="s">
        <v>815</v>
      </c>
      <c r="I41" s="253">
        <v>43620</v>
      </c>
      <c r="J41" s="252"/>
      <c r="K41" s="254">
        <v>478.68</v>
      </c>
    </row>
    <row r="42" spans="1:11" ht="34.5" customHeight="1">
      <c r="A42" s="251">
        <v>39</v>
      </c>
      <c r="B42" s="252" t="s">
        <v>56</v>
      </c>
      <c r="C42" s="252" t="s">
        <v>56</v>
      </c>
      <c r="D42" s="252" t="s">
        <v>813</v>
      </c>
      <c r="E42" s="253">
        <v>43833</v>
      </c>
      <c r="F42" s="252" t="s">
        <v>902</v>
      </c>
      <c r="G42" s="252" t="s">
        <v>882</v>
      </c>
      <c r="H42" s="252" t="s">
        <v>857</v>
      </c>
      <c r="I42" s="253">
        <v>43850</v>
      </c>
      <c r="J42" s="252" t="s">
        <v>903</v>
      </c>
      <c r="K42" s="254">
        <v>0</v>
      </c>
    </row>
    <row r="43" spans="1:11" ht="45">
      <c r="A43" s="251">
        <v>40</v>
      </c>
      <c r="B43" s="252" t="s">
        <v>56</v>
      </c>
      <c r="C43" s="252" t="s">
        <v>818</v>
      </c>
      <c r="D43" s="252" t="s">
        <v>855</v>
      </c>
      <c r="E43" s="253">
        <v>42630</v>
      </c>
      <c r="F43" s="252" t="s">
        <v>904</v>
      </c>
      <c r="G43" s="252" t="s">
        <v>814</v>
      </c>
      <c r="H43" s="252" t="s">
        <v>815</v>
      </c>
      <c r="I43" s="253">
        <v>42688</v>
      </c>
      <c r="J43" s="252" t="s">
        <v>905</v>
      </c>
      <c r="K43" s="254">
        <v>215.79</v>
      </c>
    </row>
    <row r="44" spans="1:11" ht="30">
      <c r="A44" s="251">
        <v>41</v>
      </c>
      <c r="B44" s="252" t="s">
        <v>56</v>
      </c>
      <c r="C44" s="252" t="s">
        <v>818</v>
      </c>
      <c r="D44" s="252" t="s">
        <v>819</v>
      </c>
      <c r="E44" s="253">
        <v>42927</v>
      </c>
      <c r="F44" s="252" t="s">
        <v>906</v>
      </c>
      <c r="G44" s="252" t="s">
        <v>814</v>
      </c>
      <c r="H44" s="252" t="s">
        <v>857</v>
      </c>
      <c r="I44" s="253">
        <v>42974</v>
      </c>
      <c r="J44" s="252" t="s">
        <v>907</v>
      </c>
      <c r="K44" s="254">
        <v>0</v>
      </c>
    </row>
    <row r="45" spans="1:11" ht="30">
      <c r="A45" s="251">
        <v>42</v>
      </c>
      <c r="B45" s="252" t="s">
        <v>74</v>
      </c>
      <c r="C45" s="252" t="s">
        <v>74</v>
      </c>
      <c r="D45" s="252" t="s">
        <v>813</v>
      </c>
      <c r="E45" s="253">
        <v>42555</v>
      </c>
      <c r="F45" s="252" t="s">
        <v>908</v>
      </c>
      <c r="G45" s="252" t="s">
        <v>814</v>
      </c>
      <c r="H45" s="252" t="s">
        <v>815</v>
      </c>
      <c r="I45" s="253">
        <v>42571</v>
      </c>
      <c r="J45" s="252" t="s">
        <v>909</v>
      </c>
      <c r="K45" s="254">
        <v>1389.95</v>
      </c>
    </row>
    <row r="46" spans="1:11" ht="30">
      <c r="A46" s="251">
        <v>43</v>
      </c>
      <c r="B46" s="252" t="s">
        <v>56</v>
      </c>
      <c r="C46" s="252" t="s">
        <v>56</v>
      </c>
      <c r="D46" s="252" t="s">
        <v>813</v>
      </c>
      <c r="E46" s="253">
        <v>42605</v>
      </c>
      <c r="F46" s="252" t="s">
        <v>910</v>
      </c>
      <c r="G46" s="252" t="s">
        <v>814</v>
      </c>
      <c r="H46" s="252" t="s">
        <v>911</v>
      </c>
      <c r="I46" s="253">
        <v>42690</v>
      </c>
      <c r="J46" s="252" t="s">
        <v>912</v>
      </c>
      <c r="K46" s="254">
        <v>100</v>
      </c>
    </row>
    <row r="47" spans="1:11" ht="90">
      <c r="A47" s="251">
        <v>44</v>
      </c>
      <c r="B47" s="252" t="s">
        <v>56</v>
      </c>
      <c r="C47" s="252" t="s">
        <v>56</v>
      </c>
      <c r="D47" s="252" t="s">
        <v>813</v>
      </c>
      <c r="E47" s="253">
        <v>42642</v>
      </c>
      <c r="F47" s="252" t="s">
        <v>913</v>
      </c>
      <c r="G47" s="252" t="s">
        <v>814</v>
      </c>
      <c r="H47" s="252" t="s">
        <v>911</v>
      </c>
      <c r="I47" s="253">
        <v>42678</v>
      </c>
      <c r="J47" s="252" t="s">
        <v>914</v>
      </c>
      <c r="K47" s="254">
        <v>4606.6099999999997</v>
      </c>
    </row>
    <row r="48" spans="1:11" ht="45">
      <c r="A48" s="251">
        <v>45</v>
      </c>
      <c r="B48" s="252" t="s">
        <v>74</v>
      </c>
      <c r="C48" s="252" t="s">
        <v>74</v>
      </c>
      <c r="D48" s="252" t="s">
        <v>813</v>
      </c>
      <c r="E48" s="253">
        <v>42650</v>
      </c>
      <c r="F48" s="252" t="s">
        <v>915</v>
      </c>
      <c r="G48" s="252" t="s">
        <v>814</v>
      </c>
      <c r="H48" s="252" t="s">
        <v>815</v>
      </c>
      <c r="I48" s="253">
        <v>42674</v>
      </c>
      <c r="J48" s="252" t="s">
        <v>916</v>
      </c>
      <c r="K48" s="254">
        <v>2318.89</v>
      </c>
    </row>
    <row r="49" spans="1:11" ht="45">
      <c r="A49" s="251">
        <v>46</v>
      </c>
      <c r="B49" s="252" t="s">
        <v>56</v>
      </c>
      <c r="C49" s="252" t="s">
        <v>818</v>
      </c>
      <c r="D49" s="252" t="s">
        <v>855</v>
      </c>
      <c r="E49" s="253">
        <v>42629</v>
      </c>
      <c r="F49" s="252" t="s">
        <v>917</v>
      </c>
      <c r="G49" s="252" t="s">
        <v>814</v>
      </c>
      <c r="H49" s="252" t="s">
        <v>857</v>
      </c>
      <c r="I49" s="253">
        <v>42699</v>
      </c>
      <c r="J49" s="252" t="s">
        <v>918</v>
      </c>
      <c r="K49" s="254">
        <v>0</v>
      </c>
    </row>
    <row r="50" spans="1:11" ht="45">
      <c r="A50" s="251">
        <v>47</v>
      </c>
      <c r="B50" s="252" t="s">
        <v>74</v>
      </c>
      <c r="C50" s="252" t="s">
        <v>74</v>
      </c>
      <c r="D50" s="252" t="s">
        <v>824</v>
      </c>
      <c r="E50" s="253">
        <v>42709</v>
      </c>
      <c r="F50" s="252" t="s">
        <v>919</v>
      </c>
      <c r="G50" s="252" t="s">
        <v>814</v>
      </c>
      <c r="H50" s="252" t="s">
        <v>837</v>
      </c>
      <c r="I50" s="253">
        <v>42765</v>
      </c>
      <c r="J50" s="252" t="s">
        <v>838</v>
      </c>
      <c r="K50" s="254">
        <v>432.96</v>
      </c>
    </row>
    <row r="51" spans="1:11" ht="60">
      <c r="A51" s="251">
        <v>48</v>
      </c>
      <c r="B51" s="252" t="s">
        <v>56</v>
      </c>
      <c r="C51" s="252" t="s">
        <v>56</v>
      </c>
      <c r="D51" s="252" t="s">
        <v>813</v>
      </c>
      <c r="E51" s="253">
        <v>43332</v>
      </c>
      <c r="F51" s="252" t="s">
        <v>920</v>
      </c>
      <c r="G51" s="252" t="s">
        <v>814</v>
      </c>
      <c r="H51" s="252" t="s">
        <v>815</v>
      </c>
      <c r="I51" s="253">
        <v>43356</v>
      </c>
      <c r="J51" s="252" t="s">
        <v>864</v>
      </c>
      <c r="K51" s="254">
        <v>2710.26</v>
      </c>
    </row>
    <row r="52" spans="1:11" ht="60">
      <c r="A52" s="251">
        <v>49</v>
      </c>
      <c r="B52" s="252" t="s">
        <v>820</v>
      </c>
      <c r="C52" s="252" t="s">
        <v>820</v>
      </c>
      <c r="D52" s="252" t="s">
        <v>813</v>
      </c>
      <c r="E52" s="253">
        <v>43441</v>
      </c>
      <c r="F52" s="252" t="s">
        <v>921</v>
      </c>
      <c r="G52" s="252" t="s">
        <v>814</v>
      </c>
      <c r="H52" s="252" t="s">
        <v>815</v>
      </c>
      <c r="I52" s="253">
        <v>43469</v>
      </c>
      <c r="J52" s="252" t="s">
        <v>864</v>
      </c>
      <c r="K52" s="254">
        <v>149.85</v>
      </c>
    </row>
    <row r="53" spans="1:11" ht="45">
      <c r="A53" s="251">
        <v>50</v>
      </c>
      <c r="B53" s="252" t="s">
        <v>922</v>
      </c>
      <c r="C53" s="252" t="s">
        <v>922</v>
      </c>
      <c r="D53" s="252" t="s">
        <v>813</v>
      </c>
      <c r="E53" s="253">
        <v>43665</v>
      </c>
      <c r="F53" s="252" t="s">
        <v>923</v>
      </c>
      <c r="G53" s="252" t="s">
        <v>814</v>
      </c>
      <c r="H53" s="252" t="s">
        <v>815</v>
      </c>
      <c r="I53" s="253">
        <v>43697</v>
      </c>
      <c r="J53" s="252" t="s">
        <v>924</v>
      </c>
      <c r="K53" s="254">
        <v>3198</v>
      </c>
    </row>
    <row r="54" spans="1:11" ht="45">
      <c r="A54" s="251">
        <v>51</v>
      </c>
      <c r="B54" s="252" t="s">
        <v>827</v>
      </c>
      <c r="C54" s="252" t="s">
        <v>827</v>
      </c>
      <c r="D54" s="252" t="s">
        <v>824</v>
      </c>
      <c r="E54" s="253">
        <v>42656</v>
      </c>
      <c r="F54" s="252" t="s">
        <v>925</v>
      </c>
      <c r="G54" s="252" t="s">
        <v>814</v>
      </c>
      <c r="H54" s="252" t="s">
        <v>815</v>
      </c>
      <c r="I54" s="253">
        <v>42664</v>
      </c>
      <c r="J54" s="252" t="s">
        <v>826</v>
      </c>
      <c r="K54" s="254">
        <v>528.91</v>
      </c>
    </row>
    <row r="55" spans="1:11" ht="58.5" customHeight="1">
      <c r="A55" s="251">
        <v>52</v>
      </c>
      <c r="B55" s="252" t="s">
        <v>820</v>
      </c>
      <c r="C55" s="252" t="s">
        <v>820</v>
      </c>
      <c r="D55" s="252" t="s">
        <v>813</v>
      </c>
      <c r="E55" s="253">
        <v>42851</v>
      </c>
      <c r="F55" s="252" t="s">
        <v>926</v>
      </c>
      <c r="G55" s="252" t="s">
        <v>814</v>
      </c>
      <c r="H55" s="252" t="s">
        <v>815</v>
      </c>
      <c r="I55" s="253">
        <v>42885</v>
      </c>
      <c r="J55" s="252" t="s">
        <v>927</v>
      </c>
      <c r="K55" s="254">
        <v>788.4</v>
      </c>
    </row>
    <row r="56" spans="1:11" ht="75">
      <c r="A56" s="251">
        <v>53</v>
      </c>
      <c r="B56" s="252" t="s">
        <v>820</v>
      </c>
      <c r="C56" s="252" t="s">
        <v>947</v>
      </c>
      <c r="D56" s="252" t="s">
        <v>819</v>
      </c>
      <c r="E56" s="253">
        <v>42902</v>
      </c>
      <c r="F56" s="252" t="s">
        <v>928</v>
      </c>
      <c r="G56" s="252" t="s">
        <v>814</v>
      </c>
      <c r="H56" s="252" t="s">
        <v>815</v>
      </c>
      <c r="I56" s="253">
        <v>43012</v>
      </c>
      <c r="J56" s="252" t="s">
        <v>929</v>
      </c>
      <c r="K56" s="254">
        <v>810</v>
      </c>
    </row>
    <row r="57" spans="1:11" ht="30">
      <c r="A57" s="251">
        <v>54</v>
      </c>
      <c r="B57" s="252" t="s">
        <v>56</v>
      </c>
      <c r="C57" s="252" t="s">
        <v>56</v>
      </c>
      <c r="D57" s="252" t="s">
        <v>813</v>
      </c>
      <c r="E57" s="253">
        <v>42996</v>
      </c>
      <c r="F57" s="252" t="s">
        <v>930</v>
      </c>
      <c r="G57" s="252" t="s">
        <v>814</v>
      </c>
      <c r="H57" s="252" t="s">
        <v>815</v>
      </c>
      <c r="I57" s="253">
        <v>43032</v>
      </c>
      <c r="J57" s="252" t="s">
        <v>843</v>
      </c>
      <c r="K57" s="254">
        <v>3016.76</v>
      </c>
    </row>
    <row r="58" spans="1:11" ht="39" customHeight="1">
      <c r="A58" s="251">
        <v>55</v>
      </c>
      <c r="B58" s="252" t="s">
        <v>56</v>
      </c>
      <c r="C58" s="252" t="s">
        <v>931</v>
      </c>
      <c r="D58" s="252" t="s">
        <v>855</v>
      </c>
      <c r="E58" s="253">
        <v>43130</v>
      </c>
      <c r="F58" s="252" t="s">
        <v>932</v>
      </c>
      <c r="G58" s="252" t="s">
        <v>814</v>
      </c>
      <c r="H58" s="252" t="s">
        <v>857</v>
      </c>
      <c r="I58" s="253">
        <v>43174</v>
      </c>
      <c r="J58" s="252" t="s">
        <v>933</v>
      </c>
      <c r="K58" s="254">
        <v>0</v>
      </c>
    </row>
    <row r="59" spans="1:11" ht="30">
      <c r="A59" s="251">
        <v>56</v>
      </c>
      <c r="B59" s="252" t="s">
        <v>56</v>
      </c>
      <c r="C59" s="252" t="s">
        <v>56</v>
      </c>
      <c r="D59" s="252" t="s">
        <v>813</v>
      </c>
      <c r="E59" s="253">
        <v>43157</v>
      </c>
      <c r="F59" s="252" t="s">
        <v>934</v>
      </c>
      <c r="G59" s="252" t="s">
        <v>814</v>
      </c>
      <c r="H59" s="252" t="s">
        <v>837</v>
      </c>
      <c r="I59" s="253">
        <v>43182</v>
      </c>
      <c r="J59" s="252" t="s">
        <v>935</v>
      </c>
      <c r="K59" s="254">
        <v>339.85</v>
      </c>
    </row>
    <row r="60" spans="1:11" ht="40.5" customHeight="1">
      <c r="A60" s="251">
        <v>57</v>
      </c>
      <c r="B60" s="252" t="s">
        <v>56</v>
      </c>
      <c r="C60" s="252" t="s">
        <v>56</v>
      </c>
      <c r="D60" s="252" t="s">
        <v>813</v>
      </c>
      <c r="E60" s="253">
        <v>43160</v>
      </c>
      <c r="F60" s="252" t="s">
        <v>936</v>
      </c>
      <c r="G60" s="252" t="s">
        <v>814</v>
      </c>
      <c r="H60" s="252" t="s">
        <v>815</v>
      </c>
      <c r="I60" s="253">
        <v>43209</v>
      </c>
      <c r="J60" s="252"/>
      <c r="K60" s="254">
        <v>370</v>
      </c>
    </row>
    <row r="61" spans="1:11" ht="46.9" customHeight="1">
      <c r="A61" s="251">
        <v>58</v>
      </c>
      <c r="B61" s="252" t="s">
        <v>820</v>
      </c>
      <c r="C61" s="252" t="s">
        <v>820</v>
      </c>
      <c r="D61" s="252" t="s">
        <v>833</v>
      </c>
      <c r="E61" s="253">
        <v>43900</v>
      </c>
      <c r="F61" s="252" t="s">
        <v>937</v>
      </c>
      <c r="G61" s="252" t="s">
        <v>814</v>
      </c>
      <c r="H61" s="252" t="s">
        <v>815</v>
      </c>
      <c r="I61" s="253">
        <v>43914</v>
      </c>
      <c r="J61" s="252" t="s">
        <v>938</v>
      </c>
      <c r="K61" s="254">
        <v>369</v>
      </c>
    </row>
    <row r="62" spans="1:11" ht="51" customHeight="1">
      <c r="A62" s="251">
        <v>59</v>
      </c>
      <c r="B62" s="252" t="s">
        <v>56</v>
      </c>
      <c r="C62" s="252" t="s">
        <v>56</v>
      </c>
      <c r="D62" s="252" t="s">
        <v>813</v>
      </c>
      <c r="E62" s="253">
        <v>43770</v>
      </c>
      <c r="F62" s="252" t="s">
        <v>939</v>
      </c>
      <c r="G62" s="252" t="s">
        <v>814</v>
      </c>
      <c r="H62" s="252" t="s">
        <v>815</v>
      </c>
      <c r="I62" s="253">
        <v>43966</v>
      </c>
      <c r="J62" s="252" t="s">
        <v>940</v>
      </c>
      <c r="K62" s="254">
        <v>1150</v>
      </c>
    </row>
    <row r="63" spans="1:11" ht="33" customHeight="1">
      <c r="A63" s="251">
        <v>60</v>
      </c>
      <c r="B63" s="252"/>
      <c r="C63" s="252" t="s">
        <v>56</v>
      </c>
      <c r="D63" s="252" t="s">
        <v>813</v>
      </c>
      <c r="E63" s="253">
        <v>43690</v>
      </c>
      <c r="F63" s="252" t="s">
        <v>941</v>
      </c>
      <c r="G63" s="252" t="s">
        <v>814</v>
      </c>
      <c r="H63" s="252" t="s">
        <v>942</v>
      </c>
      <c r="I63" s="253">
        <v>43749</v>
      </c>
      <c r="J63" s="252" t="s">
        <v>943</v>
      </c>
      <c r="K63" s="254">
        <v>0</v>
      </c>
    </row>
    <row r="64" spans="1:11" ht="32.25" customHeight="1">
      <c r="A64" s="251">
        <v>61</v>
      </c>
      <c r="B64" s="252"/>
      <c r="C64" s="252" t="s">
        <v>818</v>
      </c>
      <c r="D64" s="252" t="s">
        <v>944</v>
      </c>
      <c r="E64" s="253">
        <v>43812</v>
      </c>
      <c r="F64" s="252" t="s">
        <v>945</v>
      </c>
      <c r="G64" s="252" t="s">
        <v>814</v>
      </c>
      <c r="H64" s="252" t="s">
        <v>815</v>
      </c>
      <c r="I64" s="253">
        <v>43812</v>
      </c>
      <c r="J64" s="252"/>
      <c r="K64" s="254">
        <v>1347.82</v>
      </c>
    </row>
    <row r="65" spans="1:11" ht="33" customHeight="1">
      <c r="A65" s="251">
        <v>62</v>
      </c>
      <c r="B65" s="252"/>
      <c r="C65" s="252" t="s">
        <v>30</v>
      </c>
      <c r="D65" s="252" t="s">
        <v>813</v>
      </c>
      <c r="E65" s="253">
        <v>43632</v>
      </c>
      <c r="F65" s="252" t="s">
        <v>30</v>
      </c>
      <c r="G65" s="252" t="s">
        <v>814</v>
      </c>
      <c r="H65" s="252" t="s">
        <v>815</v>
      </c>
      <c r="I65" s="253">
        <v>43634</v>
      </c>
      <c r="J65" s="252" t="s">
        <v>946</v>
      </c>
      <c r="K65" s="254">
        <v>4081.69</v>
      </c>
    </row>
    <row r="66" spans="1:11" ht="25.15" customHeight="1" thickBot="1">
      <c r="K66" s="258">
        <f>SUM(K4:K65)</f>
        <v>102893.59999999999</v>
      </c>
    </row>
  </sheetData>
  <mergeCells count="2">
    <mergeCell ref="A2:K2"/>
    <mergeCell ref="J1:K1"/>
  </mergeCells>
  <pageMargins left="0.70866141732283472" right="0.51181102362204722" top="0.55118110236220474" bottom="0.55118110236220474" header="0.31496062992125984" footer="0.31496062992125984"/>
  <pageSetup paperSize="9" scale="65" orientation="landscape" r:id="rId1"/>
  <rowBreaks count="2" manualBreakCount="2">
    <brk id="34" max="10" man="1"/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4</vt:i4>
      </vt:variant>
    </vt:vector>
  </HeadingPairs>
  <TitlesOfParts>
    <vt:vector size="11" baseType="lpstr">
      <vt:lpstr>dane</vt:lpstr>
      <vt:lpstr>budynki</vt:lpstr>
      <vt:lpstr>elektronika</vt:lpstr>
      <vt:lpstr>śr. trwałe</vt:lpstr>
      <vt:lpstr>pojazdy</vt:lpstr>
      <vt:lpstr>lokalizacje</vt:lpstr>
      <vt:lpstr>szkodowość </vt:lpstr>
      <vt:lpstr>budynki!Obszar_wydruku</vt:lpstr>
      <vt:lpstr>dane!Obszar_wydruku</vt:lpstr>
      <vt:lpstr>elektronika!Obszar_wydruku</vt:lpstr>
      <vt:lpstr>pojazdy!Obszar_wydruku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2020-07-09T12:10:53Z</dcterms:modified>
</cp:coreProperties>
</file>