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51" i="1"/>
  <c r="H60"/>
  <c r="G33"/>
  <c r="H33"/>
  <c r="F33"/>
  <c r="G32"/>
  <c r="H32"/>
  <c r="F32"/>
  <c r="H62"/>
  <c r="G25"/>
  <c r="H8"/>
  <c r="G27"/>
  <c r="H59"/>
  <c r="G11"/>
  <c r="H61"/>
  <c r="G57"/>
  <c r="G56"/>
  <c r="G55"/>
  <c r="H36"/>
  <c r="G44"/>
  <c r="H44"/>
  <c r="F44"/>
  <c r="H49"/>
  <c r="H48" s="1"/>
  <c r="G49"/>
  <c r="G48" s="1"/>
  <c r="F49"/>
  <c r="F48"/>
  <c r="H46"/>
  <c r="G46"/>
  <c r="G43" s="1"/>
  <c r="F46"/>
  <c r="H41"/>
  <c r="H40" s="1"/>
  <c r="G41"/>
  <c r="G40" s="1"/>
  <c r="F41"/>
  <c r="F40" s="1"/>
  <c r="H38"/>
  <c r="G38"/>
  <c r="G35" s="1"/>
  <c r="F38"/>
  <c r="F35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G15"/>
  <c r="F15"/>
  <c r="H11"/>
  <c r="F11"/>
  <c r="G8"/>
  <c r="F8"/>
  <c r="F7" l="1"/>
  <c r="F43"/>
  <c r="H7"/>
  <c r="H14"/>
  <c r="H63"/>
  <c r="G7"/>
  <c r="G14"/>
  <c r="H43"/>
  <c r="G63"/>
  <c r="H35"/>
  <c r="F14"/>
  <c r="F51" l="1"/>
  <c r="G51"/>
  <c r="G52" l="1"/>
</calcChain>
</file>

<file path=xl/sharedStrings.xml><?xml version="1.0" encoding="utf-8"?>
<sst xmlns="http://schemas.openxmlformats.org/spreadsheetml/2006/main" count="58" uniqueCount="46">
  <si>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</si>
  <si>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</si>
  <si>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</si>
  <si>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</si>
  <si>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</si>
  <si>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</si>
  <si>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</si>
  <si>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</si>
  <si>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</si>
  <si>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</si>
  <si>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</si>
  <si>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</si>
  <si>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</si>
  <si>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</si>
  <si>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</si>
  <si>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</si>
  <si>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</si>
  <si>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</si>
  <si>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</si>
  <si>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</si>
  <si>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</si>
  <si>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</si>
  <si>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</si>
  <si>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</si>
  <si>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</si>
  <si>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</si>
  <si>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</si>
  <si>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</si>
  <si>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</si>
  <si>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</si>
  <si>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</si>
  <si>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</si>
  <si>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</si>
  <si>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</si>
  <si>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</si>
  <si>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>Dotacja celowa z budżetu na finansowanie lub dofinansowanie zadań zleconych do realizacji stowarzyszeniom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</si>
  <si>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</si>
  <si>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</si>
  <si>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Zestawienie planowanych kwot dotacji udzielanych z budżetu jst,realizowanych przez podmioty należące i nienależące do sektora finansów publicznych w 2021r.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</si>
  <si>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</si>
  <si>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</si>
  <si>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</si>
  <si>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</si>
  <si>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</si>
  <si>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</si>
  <si>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Zał. Nr 6 do Uchwały Nr XXV/221/21 Rady Mejskiej w Jezioranach z dnia 20 października 2021 roku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</si>
</sst>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view="pageLayout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5.7109375" customWidth="1"/>
    <col min="4" max="4" width="5.140625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27" customHeight="1">
      <c r="A1" s="53" t="s">
        <v>45</v>
      </c>
      <c r="B1" s="53"/>
      <c r="C1" s="53"/>
      <c r="D1" s="53"/>
      <c r="E1" s="53"/>
      <c r="F1" s="53"/>
      <c r="G1" s="53"/>
      <c r="H1" s="53"/>
      <c r="I1" s="53"/>
    </row>
    <row r="2" spans="1:9" ht="48" customHeight="1">
      <c r="A2" s="54" t="s">
        <v>38</v>
      </c>
      <c r="B2" s="54"/>
      <c r="C2" s="54"/>
      <c r="D2" s="54"/>
      <c r="E2" s="54"/>
      <c r="F2" s="54"/>
      <c r="G2" s="54"/>
      <c r="H2" s="54"/>
    </row>
    <row r="3" spans="1:9">
      <c r="A3" s="55" t="s">
        <v>0</v>
      </c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/>
      <c r="H3" s="55"/>
    </row>
    <row r="4" spans="1:9" ht="31.5">
      <c r="A4" s="55"/>
      <c r="B4" s="55"/>
      <c r="C4" s="55"/>
      <c r="D4" s="55"/>
      <c r="E4" s="56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2" t="s">
        <v>9</v>
      </c>
      <c r="B6" s="42"/>
      <c r="C6" s="42"/>
      <c r="D6" s="42"/>
      <c r="E6" s="42"/>
      <c r="F6" s="42"/>
      <c r="G6" s="42"/>
      <c r="H6" s="42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1277400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930000</v>
      </c>
      <c r="H8" s="26">
        <f>H9+H10</f>
        <v>0</v>
      </c>
    </row>
    <row r="9" spans="1:9" ht="27" customHeight="1">
      <c r="A9" s="43">
        <v>1</v>
      </c>
      <c r="B9" s="8"/>
      <c r="C9" s="8"/>
      <c r="D9" s="8">
        <v>2480</v>
      </c>
      <c r="E9" s="9" t="s">
        <v>12</v>
      </c>
      <c r="F9" s="26"/>
      <c r="G9" s="27">
        <v>930000</v>
      </c>
      <c r="H9" s="28"/>
    </row>
    <row r="10" spans="1:9" ht="48" customHeight="1">
      <c r="A10" s="44"/>
      <c r="B10" s="8"/>
      <c r="C10" s="8"/>
      <c r="D10" s="8">
        <v>6220</v>
      </c>
      <c r="E10" s="9" t="s">
        <v>37</v>
      </c>
      <c r="F10" s="29"/>
      <c r="G10" s="29"/>
      <c r="H10" s="29"/>
    </row>
    <row r="11" spans="1:9">
      <c r="A11" s="45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347400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347400</v>
      </c>
      <c r="H12" s="28"/>
    </row>
    <row r="13" spans="1:9" ht="27.75" customHeight="1">
      <c r="A13" s="46" t="s">
        <v>14</v>
      </c>
      <c r="B13" s="47"/>
      <c r="C13" s="47"/>
      <c r="D13" s="47"/>
      <c r="E13" s="48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4018950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2670000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v>2670000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257100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257100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855700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855700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49900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49900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186250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186250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39" customHeight="1">
      <c r="A31" s="4">
        <v>9</v>
      </c>
      <c r="B31" s="16"/>
      <c r="C31" s="16"/>
      <c r="D31" s="17">
        <v>2820</v>
      </c>
      <c r="E31" s="11" t="s">
        <v>35</v>
      </c>
      <c r="F31" s="26"/>
      <c r="G31" s="27"/>
      <c r="H31" s="27">
        <v>20000</v>
      </c>
    </row>
    <row r="32" spans="1:9" ht="24.75" customHeight="1">
      <c r="A32" s="4"/>
      <c r="B32" s="16">
        <v>854</v>
      </c>
      <c r="C32" s="16"/>
      <c r="D32" s="16"/>
      <c r="E32" s="6" t="s">
        <v>42</v>
      </c>
      <c r="F32" s="26">
        <f>F33</f>
        <v>0</v>
      </c>
      <c r="G32" s="26">
        <f t="shared" ref="G32:H33" si="2">G33</f>
        <v>0</v>
      </c>
      <c r="H32" s="40">
        <f t="shared" si="2"/>
        <v>5000</v>
      </c>
    </row>
    <row r="33" spans="1:9" ht="22.5" customHeight="1">
      <c r="A33" s="4"/>
      <c r="B33" s="16"/>
      <c r="C33" s="16">
        <v>85415</v>
      </c>
      <c r="D33" s="16"/>
      <c r="E33" s="6" t="s">
        <v>43</v>
      </c>
      <c r="F33" s="26">
        <f>F34</f>
        <v>0</v>
      </c>
      <c r="G33" s="38">
        <f t="shared" si="2"/>
        <v>0</v>
      </c>
      <c r="H33" s="26">
        <f t="shared" si="2"/>
        <v>5000</v>
      </c>
      <c r="I33" s="39"/>
    </row>
    <row r="34" spans="1:9" ht="35.25" customHeight="1">
      <c r="A34" s="4">
        <v>10</v>
      </c>
      <c r="B34" s="17"/>
      <c r="C34" s="17"/>
      <c r="D34" s="17">
        <v>2810</v>
      </c>
      <c r="E34" s="11" t="s">
        <v>44</v>
      </c>
      <c r="F34" s="29"/>
      <c r="G34" s="29"/>
      <c r="H34" s="41">
        <v>5000</v>
      </c>
    </row>
    <row r="35" spans="1:9" ht="17.25" customHeight="1">
      <c r="A35" s="4"/>
      <c r="B35" s="16">
        <v>750</v>
      </c>
      <c r="C35" s="16"/>
      <c r="D35" s="16"/>
      <c r="E35" s="6" t="s">
        <v>26</v>
      </c>
      <c r="F35" s="26">
        <f>F38</f>
        <v>0</v>
      </c>
      <c r="G35" s="26">
        <f>G38</f>
        <v>0</v>
      </c>
      <c r="H35" s="26">
        <f>H38+H36</f>
        <v>35000</v>
      </c>
    </row>
    <row r="36" spans="1:9" ht="24" customHeight="1">
      <c r="A36" s="4"/>
      <c r="B36" s="16"/>
      <c r="C36" s="16">
        <v>75075</v>
      </c>
      <c r="D36" s="16"/>
      <c r="E36" s="6" t="s">
        <v>32</v>
      </c>
      <c r="F36" s="26"/>
      <c r="G36" s="26"/>
      <c r="H36" s="26">
        <f>H37</f>
        <v>35000</v>
      </c>
    </row>
    <row r="37" spans="1:9" ht="34.5" customHeight="1">
      <c r="A37" s="4">
        <v>11</v>
      </c>
      <c r="B37" s="16"/>
      <c r="C37" s="16"/>
      <c r="D37" s="17">
        <v>2820</v>
      </c>
      <c r="E37" s="11" t="s">
        <v>35</v>
      </c>
      <c r="F37" s="26">
        <v>0</v>
      </c>
      <c r="G37" s="26">
        <v>0</v>
      </c>
      <c r="H37" s="29">
        <v>35000</v>
      </c>
    </row>
    <row r="38" spans="1:9" ht="17.25" customHeight="1">
      <c r="A38" s="4"/>
      <c r="B38" s="16"/>
      <c r="C38" s="16">
        <v>75095</v>
      </c>
      <c r="D38" s="17"/>
      <c r="E38" s="6" t="s">
        <v>27</v>
      </c>
      <c r="F38" s="26">
        <f t="shared" ref="F38:H38" si="3">F39</f>
        <v>0</v>
      </c>
      <c r="G38" s="26">
        <f t="shared" si="3"/>
        <v>0</v>
      </c>
      <c r="H38" s="26">
        <f t="shared" si="3"/>
        <v>0</v>
      </c>
    </row>
    <row r="39" spans="1:9" ht="36.75" customHeight="1">
      <c r="A39" s="4">
        <v>12</v>
      </c>
      <c r="B39" s="16"/>
      <c r="C39" s="18"/>
      <c r="D39" s="17">
        <v>2820</v>
      </c>
      <c r="E39" s="11" t="s">
        <v>35</v>
      </c>
      <c r="F39" s="26"/>
      <c r="G39" s="27"/>
      <c r="H39" s="27">
        <v>0</v>
      </c>
    </row>
    <row r="40" spans="1:9" ht="21" customHeight="1">
      <c r="A40" s="4"/>
      <c r="B40" s="16">
        <v>600</v>
      </c>
      <c r="C40" s="18"/>
      <c r="D40" s="17"/>
      <c r="E40" s="6" t="s">
        <v>40</v>
      </c>
      <c r="F40" s="26">
        <f t="shared" ref="F40:H41" si="4">F41</f>
        <v>0</v>
      </c>
      <c r="G40" s="26">
        <f t="shared" si="4"/>
        <v>0</v>
      </c>
      <c r="H40" s="26">
        <f t="shared" si="4"/>
        <v>150000</v>
      </c>
    </row>
    <row r="41" spans="1:9" ht="21" customHeight="1">
      <c r="A41" s="4"/>
      <c r="B41" s="16"/>
      <c r="C41" s="16">
        <v>60004</v>
      </c>
      <c r="D41" s="17"/>
      <c r="E41" s="6" t="s">
        <v>41</v>
      </c>
      <c r="F41" s="26">
        <f t="shared" si="4"/>
        <v>0</v>
      </c>
      <c r="G41" s="26">
        <f t="shared" si="4"/>
        <v>0</v>
      </c>
      <c r="H41" s="26">
        <f t="shared" si="4"/>
        <v>150000</v>
      </c>
    </row>
    <row r="42" spans="1:9" ht="39.75" customHeight="1">
      <c r="A42" s="4">
        <v>13</v>
      </c>
      <c r="B42" s="16"/>
      <c r="C42" s="16"/>
      <c r="D42" s="17">
        <v>2710</v>
      </c>
      <c r="E42" s="11" t="s">
        <v>39</v>
      </c>
      <c r="F42" s="29">
        <v>0</v>
      </c>
      <c r="G42" s="27">
        <v>0</v>
      </c>
      <c r="H42" s="27">
        <v>150000</v>
      </c>
    </row>
    <row r="43" spans="1:9" ht="27.75" customHeight="1">
      <c r="A43" s="4"/>
      <c r="B43" s="14">
        <v>921</v>
      </c>
      <c r="C43" s="19"/>
      <c r="D43" s="19"/>
      <c r="E43" s="6" t="s">
        <v>10</v>
      </c>
      <c r="F43" s="28">
        <f>F46+F44</f>
        <v>0</v>
      </c>
      <c r="G43" s="28">
        <f>G46+G44</f>
        <v>0</v>
      </c>
      <c r="H43" s="28">
        <f>H46+H44</f>
        <v>0</v>
      </c>
    </row>
    <row r="44" spans="1:9" ht="14.25" customHeight="1">
      <c r="A44" s="4"/>
      <c r="B44" s="14"/>
      <c r="C44" s="25">
        <v>92120</v>
      </c>
      <c r="D44" s="19"/>
      <c r="E44" s="6" t="s">
        <v>31</v>
      </c>
      <c r="F44" s="28">
        <f>F45</f>
        <v>0</v>
      </c>
      <c r="G44" s="28">
        <f t="shared" ref="G44:H44" si="5">G45</f>
        <v>0</v>
      </c>
      <c r="H44" s="28">
        <f t="shared" si="5"/>
        <v>0</v>
      </c>
    </row>
    <row r="45" spans="1:9" ht="57.75" customHeight="1">
      <c r="A45" s="4">
        <v>14</v>
      </c>
      <c r="B45" s="14"/>
      <c r="C45" s="19"/>
      <c r="D45" s="22">
        <v>2720</v>
      </c>
      <c r="E45" s="11" t="s">
        <v>36</v>
      </c>
      <c r="F45" s="29">
        <v>0</v>
      </c>
      <c r="G45" s="29">
        <v>0</v>
      </c>
      <c r="H45" s="29">
        <v>0</v>
      </c>
    </row>
    <row r="46" spans="1:9" ht="15" customHeight="1">
      <c r="A46" s="4"/>
      <c r="B46" s="14"/>
      <c r="C46" s="14">
        <v>92195</v>
      </c>
      <c r="D46" s="15"/>
      <c r="E46" s="6" t="s">
        <v>27</v>
      </c>
      <c r="F46" s="26">
        <f>F47</f>
        <v>0</v>
      </c>
      <c r="G46" s="26">
        <f>G47</f>
        <v>0</v>
      </c>
      <c r="H46" s="26">
        <f>H47</f>
        <v>0</v>
      </c>
    </row>
    <row r="47" spans="1:9" ht="38.25" customHeight="1">
      <c r="A47" s="4">
        <v>15</v>
      </c>
      <c r="B47" s="14"/>
      <c r="C47" s="14"/>
      <c r="D47" s="15">
        <v>2820</v>
      </c>
      <c r="E47" s="11" t="s">
        <v>35</v>
      </c>
      <c r="F47" s="26"/>
      <c r="G47" s="27"/>
      <c r="H47" s="27">
        <v>0</v>
      </c>
    </row>
    <row r="48" spans="1:9" ht="16.5" customHeight="1">
      <c r="A48" s="4"/>
      <c r="B48" s="16">
        <v>926</v>
      </c>
      <c r="C48" s="16"/>
      <c r="D48" s="16"/>
      <c r="E48" s="6" t="s">
        <v>28</v>
      </c>
      <c r="F48" s="26">
        <f t="shared" ref="F48:H49" si="6">F49</f>
        <v>0</v>
      </c>
      <c r="G48" s="28">
        <f t="shared" si="6"/>
        <v>0</v>
      </c>
      <c r="H48" s="28">
        <f t="shared" si="6"/>
        <v>60000</v>
      </c>
      <c r="I48" s="13"/>
    </row>
    <row r="49" spans="1:8" ht="20.25" customHeight="1">
      <c r="A49" s="4"/>
      <c r="B49" s="17"/>
      <c r="C49" s="16">
        <v>92605</v>
      </c>
      <c r="D49" s="17"/>
      <c r="E49" s="6" t="s">
        <v>29</v>
      </c>
      <c r="F49" s="26">
        <f t="shared" si="6"/>
        <v>0</v>
      </c>
      <c r="G49" s="28">
        <f t="shared" si="6"/>
        <v>0</v>
      </c>
      <c r="H49" s="28">
        <f t="shared" si="6"/>
        <v>60000</v>
      </c>
    </row>
    <row r="50" spans="1:8" ht="36" customHeight="1">
      <c r="A50" s="4">
        <v>16</v>
      </c>
      <c r="B50" s="16"/>
      <c r="C50" s="16"/>
      <c r="D50" s="17">
        <v>2820</v>
      </c>
      <c r="E50" s="11" t="s">
        <v>35</v>
      </c>
      <c r="F50" s="26"/>
      <c r="G50" s="27"/>
      <c r="H50" s="27">
        <v>60000</v>
      </c>
    </row>
    <row r="51" spans="1:8">
      <c r="A51" s="49" t="s">
        <v>30</v>
      </c>
      <c r="B51" s="50"/>
      <c r="C51" s="50"/>
      <c r="D51" s="50"/>
      <c r="E51" s="51"/>
      <c r="F51" s="30">
        <f>F7+F14+F29+F43+F48+F35+F40</f>
        <v>0</v>
      </c>
      <c r="G51" s="30">
        <f>G7+G14+G29+G43+G48+G35+G40</f>
        <v>5296350</v>
      </c>
      <c r="H51" s="30">
        <f>H7+H14+H29+H43+H48+H35+H40+H32</f>
        <v>270000</v>
      </c>
    </row>
    <row r="52" spans="1:8">
      <c r="F52" s="31"/>
      <c r="G52" s="52">
        <f>G51+H51</f>
        <v>5566350</v>
      </c>
      <c r="H52" s="52"/>
    </row>
    <row r="53" spans="1:8">
      <c r="F53" s="31"/>
      <c r="G53" s="37"/>
      <c r="H53" s="37"/>
    </row>
    <row r="54" spans="1:8">
      <c r="F54" s="31"/>
      <c r="G54" s="37"/>
      <c r="H54" s="37"/>
    </row>
    <row r="55" spans="1:8">
      <c r="D55" s="20">
        <v>2480</v>
      </c>
      <c r="E55" s="20"/>
      <c r="F55" s="32"/>
      <c r="G55" s="33">
        <f>G9+G12</f>
        <v>1277400</v>
      </c>
      <c r="H55" s="33"/>
    </row>
    <row r="56" spans="1:8">
      <c r="D56" s="20">
        <v>2540</v>
      </c>
      <c r="E56" s="20"/>
      <c r="F56" s="32"/>
      <c r="G56" s="33">
        <f>G26+G22</f>
        <v>905600</v>
      </c>
      <c r="H56" s="33"/>
    </row>
    <row r="57" spans="1:8">
      <c r="D57" s="20">
        <v>2590</v>
      </c>
      <c r="E57" s="20"/>
      <c r="F57" s="32"/>
      <c r="G57" s="33">
        <f>G18+G20+G24+G28</f>
        <v>3113350</v>
      </c>
      <c r="H57" s="33"/>
    </row>
    <row r="58" spans="1:8" hidden="1">
      <c r="D58" s="20">
        <v>2810</v>
      </c>
      <c r="E58" s="20"/>
      <c r="F58" s="32"/>
      <c r="G58" s="33"/>
      <c r="H58" s="33">
        <v>0</v>
      </c>
    </row>
    <row r="59" spans="1:8">
      <c r="D59" s="20">
        <v>2820</v>
      </c>
      <c r="E59" s="20"/>
      <c r="F59" s="32"/>
      <c r="G59" s="33"/>
      <c r="H59" s="33">
        <f>H50+H47+H39+H37+H31</f>
        <v>115000</v>
      </c>
    </row>
    <row r="60" spans="1:8">
      <c r="D60" s="20">
        <v>2810</v>
      </c>
      <c r="E60" s="20"/>
      <c r="F60" s="32"/>
      <c r="G60" s="33"/>
      <c r="H60" s="33">
        <f>H32</f>
        <v>5000</v>
      </c>
    </row>
    <row r="61" spans="1:8">
      <c r="D61" s="20">
        <v>2720</v>
      </c>
      <c r="E61" s="20"/>
      <c r="F61" s="32"/>
      <c r="G61" s="33"/>
      <c r="H61" s="33">
        <f>H45</f>
        <v>0</v>
      </c>
    </row>
    <row r="62" spans="1:8">
      <c r="D62" s="20">
        <v>2710</v>
      </c>
      <c r="E62" s="20"/>
      <c r="F62" s="32"/>
      <c r="G62" s="33"/>
      <c r="H62" s="33">
        <f>H42</f>
        <v>150000</v>
      </c>
    </row>
    <row r="63" spans="1:8">
      <c r="D63" s="20"/>
      <c r="E63" s="21" t="s">
        <v>34</v>
      </c>
      <c r="F63" s="34"/>
      <c r="G63" s="35">
        <f>SUM(G55:G61)</f>
        <v>5296350</v>
      </c>
      <c r="H63" s="35">
        <f>SUM(H55:H62)</f>
        <v>270000</v>
      </c>
    </row>
  </sheetData>
  <mergeCells count="13">
    <mergeCell ref="A1:I1"/>
    <mergeCell ref="A2:H2"/>
    <mergeCell ref="A3:A4"/>
    <mergeCell ref="B3:B4"/>
    <mergeCell ref="C3:C4"/>
    <mergeCell ref="D3:D4"/>
    <mergeCell ref="E3:E4"/>
    <mergeCell ref="F3:H3"/>
    <mergeCell ref="A6:H6"/>
    <mergeCell ref="A9:A11"/>
    <mergeCell ref="A13:E13"/>
    <mergeCell ref="A51:E51"/>
    <mergeCell ref="G52:H52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2021-10-21T05:17:26Z</dcterms:modified>
</cp:coreProperties>
</file>