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3" i="1"/>
  <c r="G32" s="1"/>
  <c r="H33"/>
  <c r="F33"/>
  <c r="F32" s="1"/>
  <c r="H32"/>
  <c r="H60" s="1"/>
  <c r="H62"/>
  <c r="G25"/>
  <c r="H8"/>
  <c r="G27"/>
  <c r="H59"/>
  <c r="G11"/>
  <c r="H61"/>
  <c r="G57"/>
  <c r="G56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<sst xmlns="http://schemas.openxmlformats.org/spreadsheetml/2006/main" count="58" uniqueCount="46">
  <si>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</si>
  <si>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</si>
  <si>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</si>
  <si>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</si>
  <si>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</si>
  <si>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</si>
  <si>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</si>
  <si>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</si>
  <si>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</si>
  <si>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</si>
  <si>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</si>
  <si>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</si>
  <si>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</si>
  <si>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</si>
  <si>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</si>
  <si>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</si>
  <si>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</si>
  <si>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</si>
  <si>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</si>
  <si>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</si>
  <si>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</si>
  <si>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</si>
  <si>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</si>
  <si>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</si>
  <si>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</si>
  <si>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</si>
  <si>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</si>
  <si>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</si>
  <si>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</si>
  <si>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</si>
  <si>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</si>
  <si>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</si>
  <si>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</si>
  <si>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</si>
  <si>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</si>
  <si>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</si>
  <si>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</si>
  <si>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</si>
  <si>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</si>
  <si>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</si>
  <si>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</si>
  <si>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</si>
  <si>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</si>
  <si>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</si>
  <si>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</si>
  <si>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Zał. Nr 6 do Uchwały Nr XXVI/239/21 Rady Mejskiej w Jezioranach z dnia 26 listopada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</si>
</sst>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6.425781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27" customHeight="1">
      <c r="A1" s="42" t="s">
        <v>45</v>
      </c>
      <c r="B1" s="42"/>
      <c r="C1" s="42"/>
      <c r="D1" s="42"/>
      <c r="E1" s="42"/>
      <c r="F1" s="42"/>
      <c r="G1" s="42"/>
      <c r="H1" s="42"/>
      <c r="I1" s="42"/>
    </row>
    <row r="2" spans="1:9" ht="48" customHeight="1">
      <c r="A2" s="43" t="s">
        <v>38</v>
      </c>
      <c r="B2" s="43"/>
      <c r="C2" s="43"/>
      <c r="D2" s="43"/>
      <c r="E2" s="43"/>
      <c r="F2" s="43"/>
      <c r="G2" s="43"/>
      <c r="H2" s="43"/>
    </row>
    <row r="3" spans="1:9">
      <c r="A3" s="44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/>
      <c r="H3" s="44"/>
    </row>
    <row r="4" spans="1:9" ht="31.5">
      <c r="A4" s="44"/>
      <c r="B4" s="44"/>
      <c r="C4" s="44"/>
      <c r="D4" s="44"/>
      <c r="E4" s="45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6" t="s">
        <v>9</v>
      </c>
      <c r="B6" s="46"/>
      <c r="C6" s="46"/>
      <c r="D6" s="46"/>
      <c r="E6" s="46"/>
      <c r="F6" s="46"/>
      <c r="G6" s="46"/>
      <c r="H6" s="46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1277400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7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8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9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347400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347400</v>
      </c>
      <c r="H12" s="28"/>
    </row>
    <row r="13" spans="1:9" ht="27.75" customHeight="1">
      <c r="A13" s="50" t="s">
        <v>14</v>
      </c>
      <c r="B13" s="51"/>
      <c r="C13" s="51"/>
      <c r="D13" s="51"/>
      <c r="E13" s="52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3923950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2620000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2620000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810700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810700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49900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49900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186250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186250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42</v>
      </c>
      <c r="F32" s="26">
        <f>F33</f>
        <v>0</v>
      </c>
      <c r="G32" s="26">
        <f t="shared" ref="G32:H33" si="2">G33</f>
        <v>0</v>
      </c>
      <c r="H32" s="40">
        <f t="shared" si="2"/>
        <v>5000</v>
      </c>
    </row>
    <row r="33" spans="1:9" ht="22.5" customHeight="1">
      <c r="A33" s="4"/>
      <c r="B33" s="16"/>
      <c r="C33" s="16">
        <v>85415</v>
      </c>
      <c r="D33" s="16"/>
      <c r="E33" s="6" t="s">
        <v>43</v>
      </c>
      <c r="F33" s="26">
        <f>F34</f>
        <v>0</v>
      </c>
      <c r="G33" s="38">
        <f t="shared" si="2"/>
        <v>0</v>
      </c>
      <c r="H33" s="26">
        <f t="shared" si="2"/>
        <v>5000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44</v>
      </c>
      <c r="F34" s="29"/>
      <c r="G34" s="29"/>
      <c r="H34" s="41">
        <v>5000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34.5" customHeight="1">
      <c r="A37" s="4">
        <v>11</v>
      </c>
      <c r="B37" s="16"/>
      <c r="C37" s="16"/>
      <c r="D37" s="17">
        <v>2820</v>
      </c>
      <c r="E37" s="11" t="s">
        <v>35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36.75" customHeight="1">
      <c r="A39" s="4">
        <v>12</v>
      </c>
      <c r="B39" s="16"/>
      <c r="C39" s="18"/>
      <c r="D39" s="17">
        <v>2820</v>
      </c>
      <c r="E39" s="11" t="s">
        <v>35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40</v>
      </c>
      <c r="F40" s="26">
        <f t="shared" ref="F40:H41" si="4">F41</f>
        <v>0</v>
      </c>
      <c r="G40" s="26">
        <f t="shared" si="4"/>
        <v>0</v>
      </c>
      <c r="H40" s="26">
        <f t="shared" si="4"/>
        <v>150000</v>
      </c>
    </row>
    <row r="41" spans="1:9" ht="21" customHeight="1">
      <c r="A41" s="4"/>
      <c r="B41" s="16"/>
      <c r="C41" s="16">
        <v>60004</v>
      </c>
      <c r="D41" s="17"/>
      <c r="E41" s="6" t="s">
        <v>41</v>
      </c>
      <c r="F41" s="26">
        <f t="shared" si="4"/>
        <v>0</v>
      </c>
      <c r="G41" s="26">
        <f t="shared" si="4"/>
        <v>0</v>
      </c>
      <c r="H41" s="26">
        <f t="shared" si="4"/>
        <v>150000</v>
      </c>
    </row>
    <row r="42" spans="1:9" ht="39.75" customHeight="1">
      <c r="A42" s="4">
        <v>13</v>
      </c>
      <c r="B42" s="16"/>
      <c r="C42" s="16"/>
      <c r="D42" s="17">
        <v>2710</v>
      </c>
      <c r="E42" s="11" t="s">
        <v>39</v>
      </c>
      <c r="F42" s="29">
        <v>0</v>
      </c>
      <c r="G42" s="27">
        <v>0</v>
      </c>
      <c r="H42" s="27">
        <v>150000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36</v>
      </c>
      <c r="F45" s="29">
        <v>0</v>
      </c>
      <c r="G45" s="29">
        <v>0</v>
      </c>
      <c r="H45" s="29">
        <v>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0</v>
      </c>
    </row>
    <row r="47" spans="1:9" ht="38.25" customHeight="1">
      <c r="A47" s="4">
        <v>15</v>
      </c>
      <c r="B47" s="14"/>
      <c r="C47" s="14"/>
      <c r="D47" s="15">
        <v>2820</v>
      </c>
      <c r="E47" s="11" t="s">
        <v>35</v>
      </c>
      <c r="F47" s="26"/>
      <c r="G47" s="27"/>
      <c r="H47" s="27">
        <v>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0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36" customHeight="1">
      <c r="A50" s="4">
        <v>16</v>
      </c>
      <c r="B50" s="16"/>
      <c r="C50" s="16"/>
      <c r="D50" s="17">
        <v>2820</v>
      </c>
      <c r="E50" s="11" t="s">
        <v>35</v>
      </c>
      <c r="F50" s="26"/>
      <c r="G50" s="27"/>
      <c r="H50" s="27">
        <v>60000</v>
      </c>
    </row>
    <row r="51" spans="1:8">
      <c r="A51" s="53" t="s">
        <v>30</v>
      </c>
      <c r="B51" s="54"/>
      <c r="C51" s="54"/>
      <c r="D51" s="54"/>
      <c r="E51" s="55"/>
      <c r="F51" s="30">
        <f>F7+F14+F29+F43+F48+F35+F40</f>
        <v>0</v>
      </c>
      <c r="G51" s="30">
        <f>G7+G14+G29+G43+G48+G35+G40</f>
        <v>5201350</v>
      </c>
      <c r="H51" s="30">
        <f>H7+H14+H29+H43+H48+H35+H40+H32</f>
        <v>270000</v>
      </c>
    </row>
    <row r="52" spans="1:8">
      <c r="F52" s="31"/>
      <c r="G52" s="56">
        <f>G51+H51</f>
        <v>5471350</v>
      </c>
      <c r="H52" s="56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1277400</v>
      </c>
      <c r="H55" s="33"/>
    </row>
    <row r="56" spans="1:8">
      <c r="D56" s="20">
        <v>2540</v>
      </c>
      <c r="E56" s="20"/>
      <c r="F56" s="32"/>
      <c r="G56" s="33">
        <f>G26+G22</f>
        <v>860600</v>
      </c>
      <c r="H56" s="33"/>
    </row>
    <row r="57" spans="1:8">
      <c r="D57" s="20">
        <v>2590</v>
      </c>
      <c r="E57" s="20"/>
      <c r="F57" s="32"/>
      <c r="G57" s="33">
        <f>G18+G20+G24+G28</f>
        <v>3063350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f>H50+H47+H39+H37+H31</f>
        <v>115000</v>
      </c>
    </row>
    <row r="60" spans="1:8">
      <c r="D60" s="20">
        <v>2810</v>
      </c>
      <c r="E60" s="20"/>
      <c r="F60" s="32"/>
      <c r="G60" s="33"/>
      <c r="H60" s="33">
        <f>H32</f>
        <v>5000</v>
      </c>
    </row>
    <row r="61" spans="1:8">
      <c r="D61" s="20">
        <v>2720</v>
      </c>
      <c r="E61" s="20"/>
      <c r="F61" s="32"/>
      <c r="G61" s="33"/>
      <c r="H61" s="33">
        <f>H45</f>
        <v>0</v>
      </c>
    </row>
    <row r="62" spans="1:8">
      <c r="D62" s="20">
        <v>2710</v>
      </c>
      <c r="E62" s="20"/>
      <c r="F62" s="32"/>
      <c r="G62" s="33"/>
      <c r="H62" s="33">
        <f>H42</f>
        <v>150000</v>
      </c>
    </row>
    <row r="63" spans="1:8">
      <c r="D63" s="20"/>
      <c r="E63" s="21" t="s">
        <v>34</v>
      </c>
      <c r="F63" s="34"/>
      <c r="G63" s="35">
        <f>SUM(G55:G61)</f>
        <v>5201350</v>
      </c>
      <c r="H63" s="35">
        <f>SUM(H55:H62)</f>
        <v>270000</v>
      </c>
    </row>
  </sheetData>
  <mergeCells count="13">
    <mergeCell ref="A6:H6"/>
    <mergeCell ref="A9:A11"/>
    <mergeCell ref="A13:E13"/>
    <mergeCell ref="A51:E51"/>
    <mergeCell ref="G52:H52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2021-11-29T09:01:32Z</dcterms:modified>
</cp:coreProperties>
</file>