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G18" i="1"/>
  <c r="G15" s="1"/>
  <c r="G33"/>
  <c r="G32" s="1"/>
  <c r="H33"/>
  <c r="H32" s="1"/>
  <c r="H60" s="1"/>
  <c r="F33"/>
  <c r="F32"/>
  <c r="G25"/>
  <c r="H8"/>
  <c r="G27"/>
  <c r="G11"/>
  <c r="H61"/>
  <c r="G55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F15"/>
  <c r="H11"/>
  <c r="F11"/>
  <c r="G8"/>
  <c r="F8"/>
  <c r="G57" l="1"/>
  <c r="F7"/>
  <c r="F43"/>
  <c r="H7"/>
  <c r="H14"/>
  <c r="H63"/>
  <c r="G7"/>
  <c r="G14"/>
  <c r="H43"/>
  <c r="G63"/>
  <c r="H35"/>
  <c r="F14"/>
  <c r="H51" l="1"/>
  <c r="F51"/>
  <c r="G51"/>
  <c r="G52" l="1"/>
</calcChain>
</file>

<file path=xl/sharedStrings.xml><?xml version="1.0" encoding="utf-8"?>
<sst xmlns="http://schemas.openxmlformats.org/spreadsheetml/2006/main" count="58" uniqueCount="46">
  <si>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</si>
  <si>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</si>
  <si>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</si>
  <si>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</si>
  <si>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</si>
  <si>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</si>
  <si>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</si>
  <si>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</si>
  <si>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</si>
  <si>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</si>
  <si>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</si>
  <si>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</si>
  <si>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</si>
  <si>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</si>
  <si>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</si>
  <si>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</si>
  <si>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</si>
  <si>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</si>
  <si>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</si>
  <si>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</si>
  <si>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</si>
  <si>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</si>
  <si>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</si>
  <si>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</si>
  <si>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</si>
  <si>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</si>
  <si>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</si>
  <si>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</si>
  <si>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</si>
  <si>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</si>
  <si>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</si>
  <si>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</si>
  <si>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</si>
  <si>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</si>
  <si>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>Razem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</si>
  <si>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</si>
  <si>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</si>
  <si>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</si>
  <si>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</si>
  <si>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</si>
  <si>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</si>
  <si>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</si>
  <si>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</si>
  <si>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</si>
  <si>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</si>
  <si>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 xml:space="preserve">Zał. Nr 6 do Uchwały Nr XXX/    /22 Rady Miejskiej w Jezioranach z dnia 22 kwietnia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</si>
</sst>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43" t="s">
        <v>45</v>
      </c>
      <c r="B1" s="43"/>
      <c r="C1" s="43"/>
      <c r="D1" s="43"/>
      <c r="E1" s="43"/>
      <c r="F1" s="43"/>
      <c r="G1" s="43"/>
      <c r="H1" s="43"/>
      <c r="I1" s="43"/>
    </row>
    <row r="2" spans="1:9" ht="48" customHeight="1">
      <c r="A2" s="44" t="s">
        <v>43</v>
      </c>
      <c r="B2" s="44"/>
      <c r="C2" s="44"/>
      <c r="D2" s="44"/>
      <c r="E2" s="44"/>
      <c r="F2" s="44"/>
      <c r="G2" s="44"/>
      <c r="H2" s="44"/>
    </row>
    <row r="3" spans="1:9">
      <c r="A3" s="45" t="s">
        <v>0</v>
      </c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5"/>
      <c r="H3" s="45"/>
    </row>
    <row r="4" spans="1:9" ht="31.5">
      <c r="A4" s="45"/>
      <c r="B4" s="45"/>
      <c r="C4" s="45"/>
      <c r="D4" s="45"/>
      <c r="E4" s="46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7" t="s">
        <v>9</v>
      </c>
      <c r="B6" s="47"/>
      <c r="C6" s="47"/>
      <c r="D6" s="47"/>
      <c r="E6" s="47"/>
      <c r="F6" s="47"/>
      <c r="G6" s="47"/>
      <c r="H6" s="47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8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9"/>
      <c r="B10" s="8"/>
      <c r="C10" s="8"/>
      <c r="D10" s="8">
        <v>6220</v>
      </c>
      <c r="E10" s="9" t="s">
        <v>36</v>
      </c>
      <c r="F10" s="29"/>
      <c r="G10" s="29"/>
      <c r="H10" s="29"/>
    </row>
    <row r="11" spans="1:9">
      <c r="A11" s="50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51" t="s">
        <v>14</v>
      </c>
      <c r="B13" s="52"/>
      <c r="C13" s="52"/>
      <c r="D13" s="52"/>
      <c r="E13" s="53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3776116.1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2387616.1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f>2592616.1-205000</f>
        <v>2387616.1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44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40</v>
      </c>
      <c r="F32" s="26">
        <f>F33</f>
        <v>0</v>
      </c>
      <c r="G32" s="26">
        <f t="shared" ref="G32:H33" si="2">G33</f>
        <v>0</v>
      </c>
      <c r="H32" s="40">
        <f t="shared" si="2"/>
        <v>0</v>
      </c>
    </row>
    <row r="33" spans="1:9" ht="22.5" customHeight="1">
      <c r="A33" s="4"/>
      <c r="B33" s="16"/>
      <c r="C33" s="16">
        <v>85415</v>
      </c>
      <c r="D33" s="16"/>
      <c r="E33" s="6" t="s">
        <v>41</v>
      </c>
      <c r="F33" s="26">
        <f>F34</f>
        <v>0</v>
      </c>
      <c r="G33" s="38">
        <f t="shared" si="2"/>
        <v>0</v>
      </c>
      <c r="H33" s="26">
        <f t="shared" si="2"/>
        <v>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42</v>
      </c>
      <c r="F34" s="29">
        <v>0</v>
      </c>
      <c r="G34" s="29">
        <v>0</v>
      </c>
      <c r="H34" s="41">
        <v>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H38+H36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44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75095</v>
      </c>
      <c r="D38" s="17"/>
      <c r="E38" s="6" t="s">
        <v>27</v>
      </c>
      <c r="F38" s="26">
        <f t="shared" ref="F38:H38" si="3">F39</f>
        <v>0</v>
      </c>
      <c r="G38" s="26">
        <f t="shared" si="3"/>
        <v>0</v>
      </c>
      <c r="H38" s="26">
        <f t="shared" si="3"/>
        <v>0</v>
      </c>
    </row>
    <row r="39" spans="1:9" ht="57" customHeight="1">
      <c r="A39" s="4">
        <v>12</v>
      </c>
      <c r="B39" s="16"/>
      <c r="C39" s="18"/>
      <c r="D39" s="17">
        <v>2360</v>
      </c>
      <c r="E39" s="42" t="s">
        <v>44</v>
      </c>
      <c r="F39" s="26"/>
      <c r="G39" s="27"/>
      <c r="H39" s="27">
        <v>0</v>
      </c>
    </row>
    <row r="40" spans="1:9" ht="21" customHeight="1">
      <c r="A40" s="4"/>
      <c r="B40" s="16">
        <v>600</v>
      </c>
      <c r="C40" s="18"/>
      <c r="D40" s="17"/>
      <c r="E40" s="6" t="s">
        <v>38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39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37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25000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20000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35</v>
      </c>
      <c r="F45" s="29">
        <v>0</v>
      </c>
      <c r="G45" s="29">
        <v>0</v>
      </c>
      <c r="H45" s="29">
        <v>20000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44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44</v>
      </c>
      <c r="F50" s="26"/>
      <c r="G50" s="27"/>
      <c r="H50" s="27">
        <v>60000</v>
      </c>
    </row>
    <row r="51" spans="1:8">
      <c r="A51" s="54" t="s">
        <v>30</v>
      </c>
      <c r="B51" s="55"/>
      <c r="C51" s="55"/>
      <c r="D51" s="55"/>
      <c r="E51" s="56"/>
      <c r="F51" s="30">
        <f>F7+F14+F29+F43+F48+F35+F40</f>
        <v>0</v>
      </c>
      <c r="G51" s="30">
        <f>G7+G14+G29+G43+G48+G35+G40</f>
        <v>5149116.0999999996</v>
      </c>
      <c r="H51" s="30">
        <f>H7+H14+H29+H43+H48+H35+H40+H32</f>
        <v>490273.21</v>
      </c>
    </row>
    <row r="52" spans="1:8">
      <c r="F52" s="31"/>
      <c r="G52" s="57">
        <f>G51+H51</f>
        <v>5639389.3099999996</v>
      </c>
      <c r="H52" s="57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>
        <v>2480</v>
      </c>
      <c r="E55" s="20"/>
      <c r="F55" s="32"/>
      <c r="G55" s="33">
        <f>G9+G12</f>
        <v>1373000</v>
      </c>
      <c r="H55" s="33"/>
    </row>
    <row r="56" spans="1:8">
      <c r="D56" s="20">
        <v>2360</v>
      </c>
      <c r="E56" s="20"/>
      <c r="F56" s="32"/>
      <c r="G56" s="33">
        <v>120000</v>
      </c>
      <c r="H56" s="33"/>
    </row>
    <row r="57" spans="1:8">
      <c r="D57" s="20">
        <v>2590</v>
      </c>
      <c r="E57" s="20"/>
      <c r="F57" s="32"/>
      <c r="G57" s="33">
        <f>G18+G20+G24+G28</f>
        <v>2886116.1</v>
      </c>
      <c r="H57" s="33"/>
    </row>
    <row r="58" spans="1:8" hidden="1">
      <c r="D58" s="20">
        <v>2810</v>
      </c>
      <c r="E58" s="20"/>
      <c r="F58" s="32"/>
      <c r="G58" s="33"/>
      <c r="H58" s="33">
        <v>0</v>
      </c>
    </row>
    <row r="59" spans="1:8">
      <c r="D59" s="20">
        <v>2820</v>
      </c>
      <c r="E59" s="20"/>
      <c r="F59" s="32"/>
      <c r="G59" s="33"/>
      <c r="H59" s="33">
        <v>0</v>
      </c>
    </row>
    <row r="60" spans="1:8">
      <c r="D60" s="20">
        <v>2810</v>
      </c>
      <c r="E60" s="20"/>
      <c r="F60" s="32"/>
      <c r="G60" s="33"/>
      <c r="H60" s="33">
        <f>H32</f>
        <v>0</v>
      </c>
    </row>
    <row r="61" spans="1:8">
      <c r="D61" s="20">
        <v>2720</v>
      </c>
      <c r="E61" s="20"/>
      <c r="F61" s="32"/>
      <c r="G61" s="33"/>
      <c r="H61" s="33">
        <f>H45</f>
        <v>20000</v>
      </c>
    </row>
    <row r="62" spans="1:8">
      <c r="D62" s="20">
        <v>2710</v>
      </c>
      <c r="E62" s="20"/>
      <c r="F62" s="32"/>
      <c r="G62" s="33"/>
      <c r="H62" s="33">
        <v>350273.21</v>
      </c>
    </row>
    <row r="63" spans="1:8">
      <c r="D63" s="20"/>
      <c r="E63" s="21" t="s">
        <v>34</v>
      </c>
      <c r="F63" s="34"/>
      <c r="G63" s="35">
        <f>SUM(G55:G61)</f>
        <v>4379116.0999999996</v>
      </c>
      <c r="H63" s="35">
        <f>SUM(H55:H62)</f>
        <v>370273.21</v>
      </c>
    </row>
  </sheetData>
  <mergeCells count="13">
    <mergeCell ref="A6:H6"/>
    <mergeCell ref="A9:A11"/>
    <mergeCell ref="A13:E13"/>
    <mergeCell ref="A51:E51"/>
    <mergeCell ref="G52:H52"/>
    <mergeCell ref="A1:I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2022-04-14T05:29:41Z</dcterms:modified>
</cp:coreProperties>
</file>