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Dotacje z gminy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35" i="1"/>
  <c r="G18"/>
  <c r="G15" s="1"/>
  <c r="G33"/>
  <c r="G32" s="1"/>
  <c r="H33"/>
  <c r="H32" s="1"/>
  <c r="F33"/>
  <c r="F32"/>
  <c r="G25"/>
  <c r="H8"/>
  <c r="G27"/>
  <c r="G11"/>
  <c r="H36"/>
  <c r="G44"/>
  <c r="H44"/>
  <c r="F44"/>
  <c r="H49"/>
  <c r="H48" s="1"/>
  <c r="G49"/>
  <c r="G48" s="1"/>
  <c r="F49"/>
  <c r="F48" s="1"/>
  <c r="H46"/>
  <c r="G46"/>
  <c r="G43" s="1"/>
  <c r="F46"/>
  <c r="H41"/>
  <c r="H40" s="1"/>
  <c r="G41"/>
  <c r="G40" s="1"/>
  <c r="F41"/>
  <c r="F40" s="1"/>
  <c r="H38"/>
  <c r="G38"/>
  <c r="G35" s="1"/>
  <c r="F38"/>
  <c r="F35" s="1"/>
  <c r="H30"/>
  <c r="H29" s="1"/>
  <c r="G30"/>
  <c r="G29" s="1"/>
  <c r="F30"/>
  <c r="F29" s="1"/>
  <c r="H27"/>
  <c r="F27"/>
  <c r="H25"/>
  <c r="F25"/>
  <c r="H23"/>
  <c r="G23"/>
  <c r="F23"/>
  <c r="H21"/>
  <c r="G21"/>
  <c r="F21"/>
  <c r="H19"/>
  <c r="G19"/>
  <c r="F19"/>
  <c r="H15"/>
  <c r="F15"/>
  <c r="H11"/>
  <c r="F11"/>
  <c r="G8"/>
  <c r="F8"/>
  <c r="F7" l="1"/>
  <c r="F43"/>
  <c r="H7"/>
  <c r="H14"/>
  <c r="G7"/>
  <c r="G14"/>
  <c r="H43"/>
  <c r="H51" s="1"/>
  <c r="F14"/>
  <c r="F51" l="1"/>
  <c r="G51"/>
  <c r="G52" l="1"/>
</calcChain>
</file>

<file path=xl/sharedStrings.xml><?xml version="1.0" encoding="utf-8"?>
<sst xmlns="http://schemas.openxmlformats.org/spreadsheetml/2006/main" count="57" uniqueCount="47">
  <si>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</si>
  <si>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</si>
  <si>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</si>
  <si>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</si>
  <si>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</si>
  <si>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</si>
  <si>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</si>
  <si>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</si>
  <si>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</si>
  <si>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</si>
  <si>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</si>
  <si>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</si>
  <si>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</si>
  <si>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</si>
  <si>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</si>
  <si>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</si>
  <si>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</si>
  <si>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</si>
  <si>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jednostek niezaliczanych do sektora finansów publicznych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</si>
  <si>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</si>
  <si>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</si>
  <si>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</si>
  <si>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</si>
  <si>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</si>
  <si>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</si>
  <si>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</si>
  <si>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</si>
  <si>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</si>
  <si>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</si>
  <si>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</si>
  <si>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</si>
  <si>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</si>
  <si>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</si>
  <si>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</si>
  <si>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</si>
  <si>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</si>
  <si>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</si>
  <si>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</si>
  <si>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</si>
  <si>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</si>
  <si>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</si>
  <si>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</si>
  <si>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Zestawienie planowanych kwot dotacji udzielanych z budżetu jst,realizowanych przez podmioty należące i nienależące do sektora finansów publicznych w 2022r.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</si>
  <si>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</si>
  <si>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</si>
  <si>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</si>
  <si>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 xml:space="preserve">Zał. Nr 6 do Uchwały Nr XXXIV/292/22 Rady Miejskiej w Jezioranach z dnia 27 września 2022 r. w sprawie zmian w budżecie gminy na rok 2022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</si>
</sst>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"/>
  <sheetViews>
    <sheetView tabSelected="1" showWhiteSpace="0" view="pageLayout" workbookViewId="0">
      <selection sqref="A1:I1"/>
    </sheetView>
  </sheetViews>
  <sheetFormatPr defaultRowHeight="15"/>
  <cols>
    <col min="1" max="1" width="3.28515625" customWidth="1"/>
    <col min="2" max="2" width="5.85546875" customWidth="1"/>
    <col min="3" max="3" width="7.28515625" customWidth="1"/>
    <col min="4" max="4" width="5.140625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>
      <c r="A1" s="54" t="s">
        <v>46</v>
      </c>
      <c r="B1" s="54"/>
      <c r="C1" s="54"/>
      <c r="D1" s="54"/>
      <c r="E1" s="54"/>
      <c r="F1" s="54"/>
      <c r="G1" s="54"/>
      <c r="H1" s="54"/>
      <c r="I1" s="54"/>
    </row>
    <row r="2" spans="1:9" ht="48" customHeight="1">
      <c r="A2" s="55" t="s">
        <v>42</v>
      </c>
      <c r="B2" s="55"/>
      <c r="C2" s="55"/>
      <c r="D2" s="55"/>
      <c r="E2" s="55"/>
      <c r="F2" s="55"/>
      <c r="G2" s="55"/>
      <c r="H2" s="55"/>
    </row>
    <row r="3" spans="1:9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/>
      <c r="H3" s="56"/>
    </row>
    <row r="4" spans="1:9" ht="31.5">
      <c r="A4" s="56"/>
      <c r="B4" s="56"/>
      <c r="C4" s="56"/>
      <c r="D4" s="56"/>
      <c r="E4" s="57"/>
      <c r="F4" s="1" t="s">
        <v>6</v>
      </c>
      <c r="G4" s="36" t="s">
        <v>7</v>
      </c>
      <c r="H4" s="24" t="s">
        <v>8</v>
      </c>
    </row>
    <row r="5" spans="1:9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>
      <c r="A6" s="43" t="s">
        <v>9</v>
      </c>
      <c r="B6" s="43"/>
      <c r="C6" s="43"/>
      <c r="D6" s="43"/>
      <c r="E6" s="43"/>
      <c r="F6" s="43"/>
      <c r="G6" s="43"/>
      <c r="H6" s="43"/>
    </row>
    <row r="7" spans="1:9" ht="26.25" customHeight="1">
      <c r="A7" s="4"/>
      <c r="B7" s="5">
        <v>921</v>
      </c>
      <c r="C7" s="5"/>
      <c r="D7" s="5"/>
      <c r="E7" s="6" t="s">
        <v>10</v>
      </c>
      <c r="F7" s="26">
        <f>F8+F11</f>
        <v>0</v>
      </c>
      <c r="G7" s="26">
        <f>G8+G11</f>
        <v>1373000</v>
      </c>
      <c r="H7" s="26">
        <f>H8+H11</f>
        <v>0</v>
      </c>
    </row>
    <row r="8" spans="1:9" ht="15" customHeight="1">
      <c r="A8" s="4"/>
      <c r="B8" s="7"/>
      <c r="C8" s="7">
        <v>92109</v>
      </c>
      <c r="D8" s="7"/>
      <c r="E8" s="6" t="s">
        <v>11</v>
      </c>
      <c r="F8" s="26">
        <f>F9</f>
        <v>0</v>
      </c>
      <c r="G8" s="26">
        <f>G9</f>
        <v>995000</v>
      </c>
      <c r="H8" s="26">
        <f>H9+H10</f>
        <v>0</v>
      </c>
    </row>
    <row r="9" spans="1:9" ht="27" customHeight="1">
      <c r="A9" s="44">
        <v>1</v>
      </c>
      <c r="B9" s="8"/>
      <c r="C9" s="8"/>
      <c r="D9" s="8">
        <v>2480</v>
      </c>
      <c r="E9" s="9" t="s">
        <v>12</v>
      </c>
      <c r="F9" s="26"/>
      <c r="G9" s="27">
        <v>995000</v>
      </c>
      <c r="H9" s="28"/>
    </row>
    <row r="10" spans="1:9" ht="48" customHeight="1">
      <c r="A10" s="45"/>
      <c r="B10" s="8"/>
      <c r="C10" s="8"/>
      <c r="D10" s="8">
        <v>6220</v>
      </c>
      <c r="E10" s="9" t="s">
        <v>35</v>
      </c>
      <c r="F10" s="29"/>
      <c r="G10" s="29"/>
      <c r="H10" s="29"/>
    </row>
    <row r="11" spans="1:9">
      <c r="A11" s="46"/>
      <c r="B11" s="8"/>
      <c r="C11" s="5">
        <v>92116</v>
      </c>
      <c r="D11" s="7"/>
      <c r="E11" s="6" t="s">
        <v>13</v>
      </c>
      <c r="F11" s="26">
        <f>F12</f>
        <v>0</v>
      </c>
      <c r="G11" s="26">
        <f>G12</f>
        <v>378000</v>
      </c>
      <c r="H11" s="28">
        <f>H12</f>
        <v>0</v>
      </c>
    </row>
    <row r="12" spans="1:9" ht="25.5" customHeight="1">
      <c r="A12" s="4">
        <v>2</v>
      </c>
      <c r="B12" s="7"/>
      <c r="C12" s="7"/>
      <c r="D12" s="10">
        <v>2480</v>
      </c>
      <c r="E12" s="11" t="s">
        <v>12</v>
      </c>
      <c r="F12" s="29"/>
      <c r="G12" s="27">
        <v>378000</v>
      </c>
      <c r="H12" s="28"/>
    </row>
    <row r="13" spans="1:9" ht="27.75" customHeight="1">
      <c r="A13" s="47" t="s">
        <v>14</v>
      </c>
      <c r="B13" s="48"/>
      <c r="C13" s="48"/>
      <c r="D13" s="48"/>
      <c r="E13" s="49"/>
      <c r="F13" s="26"/>
      <c r="G13" s="28"/>
      <c r="H13" s="28"/>
    </row>
    <row r="14" spans="1:9" ht="12" customHeight="1">
      <c r="A14" s="7"/>
      <c r="B14" s="7">
        <v>801</v>
      </c>
      <c r="C14" s="7"/>
      <c r="D14" s="7"/>
      <c r="E14" s="6" t="s">
        <v>15</v>
      </c>
      <c r="F14" s="28">
        <f>F21+F19+F15+F23+F27+F25</f>
        <v>0</v>
      </c>
      <c r="G14" s="28">
        <f>G21+G19+G15+G23+G27+G25</f>
        <v>3776116.1</v>
      </c>
      <c r="H14" s="28">
        <f>H21+H19+H15+H23+H27+H25</f>
        <v>0</v>
      </c>
    </row>
    <row r="15" spans="1:9" ht="12.75" customHeight="1">
      <c r="A15" s="4"/>
      <c r="B15" s="4"/>
      <c r="C15" s="7">
        <v>80101</v>
      </c>
      <c r="D15" s="7"/>
      <c r="E15" s="6" t="s">
        <v>16</v>
      </c>
      <c r="F15" s="26">
        <f>F18+F17+F16</f>
        <v>0</v>
      </c>
      <c r="G15" s="26">
        <f t="shared" ref="G15:H15" si="0">G18+G17+G16</f>
        <v>2387616.1</v>
      </c>
      <c r="H15" s="26">
        <f t="shared" si="0"/>
        <v>0</v>
      </c>
      <c r="I15" s="12"/>
    </row>
    <row r="16" spans="1:9" ht="27" customHeight="1">
      <c r="A16" s="4">
        <v>1</v>
      </c>
      <c r="B16" s="4"/>
      <c r="C16" s="4"/>
      <c r="D16" s="4">
        <v>2540</v>
      </c>
      <c r="E16" s="11" t="s">
        <v>17</v>
      </c>
      <c r="F16" s="29"/>
      <c r="G16" s="27"/>
      <c r="H16" s="27"/>
      <c r="I16" s="12"/>
    </row>
    <row r="17" spans="1:9" ht="26.25" customHeight="1">
      <c r="A17" s="4">
        <v>2</v>
      </c>
      <c r="B17" s="4"/>
      <c r="C17" s="4"/>
      <c r="D17" s="4">
        <v>2580</v>
      </c>
      <c r="E17" s="11" t="s">
        <v>18</v>
      </c>
      <c r="F17" s="29"/>
      <c r="G17" s="27"/>
      <c r="H17" s="27"/>
      <c r="I17" s="12"/>
    </row>
    <row r="18" spans="1:9" ht="48.75" customHeight="1">
      <c r="A18" s="4">
        <v>3</v>
      </c>
      <c r="B18" s="4"/>
      <c r="C18" s="4"/>
      <c r="D18" s="4">
        <v>2590</v>
      </c>
      <c r="E18" s="11" t="s">
        <v>19</v>
      </c>
      <c r="F18" s="29"/>
      <c r="G18" s="27">
        <f>2592616.1-205000</f>
        <v>2387616.1</v>
      </c>
      <c r="H18" s="27"/>
      <c r="I18" s="12"/>
    </row>
    <row r="19" spans="1:9" ht="24" customHeight="1">
      <c r="A19" s="4"/>
      <c r="B19" s="7"/>
      <c r="C19" s="7">
        <v>80103</v>
      </c>
      <c r="D19" s="7"/>
      <c r="E19" s="6" t="s">
        <v>20</v>
      </c>
      <c r="F19" s="26">
        <f>F20</f>
        <v>0</v>
      </c>
      <c r="G19" s="28">
        <f>G20</f>
        <v>268000</v>
      </c>
      <c r="H19" s="28">
        <f>H20</f>
        <v>0</v>
      </c>
      <c r="I19" s="13"/>
    </row>
    <row r="20" spans="1:9" ht="49.5" customHeight="1">
      <c r="A20" s="4">
        <v>4</v>
      </c>
      <c r="B20" s="4"/>
      <c r="C20" s="4"/>
      <c r="D20" s="4">
        <v>2590</v>
      </c>
      <c r="E20" s="11" t="s">
        <v>19</v>
      </c>
      <c r="F20" s="29"/>
      <c r="G20" s="27">
        <v>268000</v>
      </c>
      <c r="H20" s="27"/>
      <c r="I20" s="12"/>
    </row>
    <row r="21" spans="1:9">
      <c r="A21" s="4"/>
      <c r="B21" s="4"/>
      <c r="C21" s="7">
        <v>80104</v>
      </c>
      <c r="D21" s="7"/>
      <c r="E21" s="6" t="s">
        <v>21</v>
      </c>
      <c r="F21" s="26">
        <f>F22</f>
        <v>0</v>
      </c>
      <c r="G21" s="26">
        <f>G22</f>
        <v>825000</v>
      </c>
      <c r="H21" s="26">
        <f>H22</f>
        <v>0</v>
      </c>
    </row>
    <row r="22" spans="1:9" ht="25.5" customHeight="1">
      <c r="A22" s="4">
        <v>5</v>
      </c>
      <c r="B22" s="4"/>
      <c r="C22" s="4"/>
      <c r="D22" s="4">
        <v>2540</v>
      </c>
      <c r="E22" s="11" t="s">
        <v>17</v>
      </c>
      <c r="F22" s="26"/>
      <c r="G22" s="27">
        <v>825000</v>
      </c>
      <c r="H22" s="27"/>
    </row>
    <row r="23" spans="1:9" ht="18.75" customHeight="1">
      <c r="A23" s="4"/>
      <c r="B23" s="4"/>
      <c r="C23" s="7">
        <v>80105</v>
      </c>
      <c r="D23" s="7"/>
      <c r="E23" s="6" t="s">
        <v>33</v>
      </c>
      <c r="F23" s="26">
        <f>F24</f>
        <v>0</v>
      </c>
      <c r="G23" s="26">
        <f>G24</f>
        <v>0</v>
      </c>
      <c r="H23" s="27">
        <f>H24</f>
        <v>0</v>
      </c>
    </row>
    <row r="24" spans="1:9" ht="48.75" customHeight="1">
      <c r="A24" s="4">
        <v>6</v>
      </c>
      <c r="B24" s="4"/>
      <c r="C24" s="4"/>
      <c r="D24" s="4">
        <v>2590</v>
      </c>
      <c r="E24" s="11" t="s">
        <v>19</v>
      </c>
      <c r="F24" s="26">
        <v>0</v>
      </c>
      <c r="G24" s="27">
        <v>0</v>
      </c>
      <c r="H24" s="27">
        <v>0</v>
      </c>
    </row>
    <row r="25" spans="1:9" ht="60.75" customHeight="1">
      <c r="A25" s="4"/>
      <c r="B25" s="4"/>
      <c r="C25" s="23">
        <v>80149</v>
      </c>
      <c r="D25" s="4"/>
      <c r="E25" s="11" t="s">
        <v>22</v>
      </c>
      <c r="F25" s="27">
        <f>F26</f>
        <v>0</v>
      </c>
      <c r="G25" s="27">
        <f>G26</f>
        <v>65000</v>
      </c>
      <c r="H25" s="27">
        <f>H26</f>
        <v>0</v>
      </c>
    </row>
    <row r="26" spans="1:9" ht="25.5" customHeight="1">
      <c r="A26" s="4">
        <v>7</v>
      </c>
      <c r="B26" s="4"/>
      <c r="C26" s="4"/>
      <c r="D26" s="4">
        <v>2540</v>
      </c>
      <c r="E26" s="11" t="s">
        <v>17</v>
      </c>
      <c r="F26" s="26"/>
      <c r="G26" s="27">
        <v>65000</v>
      </c>
      <c r="H26" s="27"/>
    </row>
    <row r="27" spans="1:9" ht="57" customHeight="1">
      <c r="A27" s="4"/>
      <c r="B27" s="4"/>
      <c r="C27" s="23">
        <v>80150</v>
      </c>
      <c r="D27" s="4"/>
      <c r="E27" s="11" t="s">
        <v>23</v>
      </c>
      <c r="F27" s="26">
        <f>F28</f>
        <v>0</v>
      </c>
      <c r="G27" s="26">
        <f>G28</f>
        <v>230500</v>
      </c>
      <c r="H27" s="29">
        <f>H28</f>
        <v>0</v>
      </c>
    </row>
    <row r="28" spans="1:9" ht="45" customHeight="1">
      <c r="A28" s="4">
        <v>8</v>
      </c>
      <c r="B28" s="4"/>
      <c r="C28" s="4"/>
      <c r="D28" s="4">
        <v>2590</v>
      </c>
      <c r="E28" s="11" t="s">
        <v>19</v>
      </c>
      <c r="F28" s="26"/>
      <c r="G28" s="29">
        <v>230500</v>
      </c>
      <c r="H28" s="29"/>
    </row>
    <row r="29" spans="1:9" ht="18" customHeight="1">
      <c r="A29" s="4"/>
      <c r="B29" s="14">
        <v>851</v>
      </c>
      <c r="C29" s="14"/>
      <c r="D29" s="14"/>
      <c r="E29" s="6" t="s">
        <v>24</v>
      </c>
      <c r="F29" s="26">
        <f t="shared" ref="F29:H30" si="1">F30</f>
        <v>0</v>
      </c>
      <c r="G29" s="28">
        <f t="shared" si="1"/>
        <v>0</v>
      </c>
      <c r="H29" s="28">
        <f t="shared" si="1"/>
        <v>20000</v>
      </c>
    </row>
    <row r="30" spans="1:9" ht="19.5" customHeight="1">
      <c r="A30" s="4"/>
      <c r="B30" s="15"/>
      <c r="C30" s="14">
        <v>85154</v>
      </c>
      <c r="D30" s="15"/>
      <c r="E30" s="6" t="s">
        <v>25</v>
      </c>
      <c r="F30" s="26">
        <f t="shared" si="1"/>
        <v>0</v>
      </c>
      <c r="G30" s="28">
        <f t="shared" si="1"/>
        <v>0</v>
      </c>
      <c r="H30" s="28">
        <f t="shared" si="1"/>
        <v>20000</v>
      </c>
    </row>
    <row r="31" spans="1:9" ht="60.75" customHeight="1">
      <c r="A31" s="4">
        <v>9</v>
      </c>
      <c r="B31" s="16"/>
      <c r="C31" s="16"/>
      <c r="D31" s="17">
        <v>2360</v>
      </c>
      <c r="E31" s="42" t="s">
        <v>43</v>
      </c>
      <c r="F31" s="26"/>
      <c r="G31" s="27"/>
      <c r="H31" s="27">
        <v>20000</v>
      </c>
    </row>
    <row r="32" spans="1:9" ht="24.75" customHeight="1">
      <c r="A32" s="4"/>
      <c r="B32" s="16">
        <v>854</v>
      </c>
      <c r="C32" s="16"/>
      <c r="D32" s="16"/>
      <c r="E32" s="6" t="s">
        <v>39</v>
      </c>
      <c r="F32" s="26">
        <f>F33</f>
        <v>0</v>
      </c>
      <c r="G32" s="26">
        <f t="shared" ref="G32:H33" si="2">G33</f>
        <v>0</v>
      </c>
      <c r="H32" s="40">
        <f t="shared" si="2"/>
        <v>5000</v>
      </c>
    </row>
    <row r="33" spans="1:9" ht="22.5" customHeight="1">
      <c r="A33" s="4"/>
      <c r="B33" s="16"/>
      <c r="C33" s="16">
        <v>85415</v>
      </c>
      <c r="D33" s="16"/>
      <c r="E33" s="6" t="s">
        <v>40</v>
      </c>
      <c r="F33" s="26">
        <f>F34</f>
        <v>0</v>
      </c>
      <c r="G33" s="38">
        <f t="shared" si="2"/>
        <v>0</v>
      </c>
      <c r="H33" s="26">
        <f t="shared" si="2"/>
        <v>5000</v>
      </c>
      <c r="I33" s="39"/>
    </row>
    <row r="34" spans="1:9" ht="35.25" customHeight="1">
      <c r="A34" s="4">
        <v>10</v>
      </c>
      <c r="B34" s="17"/>
      <c r="C34" s="17"/>
      <c r="D34" s="17">
        <v>2810</v>
      </c>
      <c r="E34" s="11" t="s">
        <v>41</v>
      </c>
      <c r="F34" s="29">
        <v>0</v>
      </c>
      <c r="G34" s="29">
        <v>0</v>
      </c>
      <c r="H34" s="41">
        <v>5000</v>
      </c>
    </row>
    <row r="35" spans="1:9" ht="17.25" customHeight="1">
      <c r="A35" s="4"/>
      <c r="B35" s="16">
        <v>750</v>
      </c>
      <c r="C35" s="16"/>
      <c r="D35" s="16"/>
      <c r="E35" s="6" t="s">
        <v>26</v>
      </c>
      <c r="F35" s="26">
        <f>F38</f>
        <v>0</v>
      </c>
      <c r="G35" s="26">
        <f>G38</f>
        <v>0</v>
      </c>
      <c r="H35" s="26">
        <f>H36</f>
        <v>35000</v>
      </c>
    </row>
    <row r="36" spans="1:9" ht="24" customHeight="1">
      <c r="A36" s="4"/>
      <c r="B36" s="16"/>
      <c r="C36" s="16">
        <v>75075</v>
      </c>
      <c r="D36" s="16"/>
      <c r="E36" s="6" t="s">
        <v>32</v>
      </c>
      <c r="F36" s="26"/>
      <c r="G36" s="26"/>
      <c r="H36" s="26">
        <f>H37</f>
        <v>35000</v>
      </c>
    </row>
    <row r="37" spans="1:9" ht="60.75" customHeight="1">
      <c r="A37" s="4">
        <v>11</v>
      </c>
      <c r="B37" s="16"/>
      <c r="C37" s="16"/>
      <c r="D37" s="17">
        <v>2360</v>
      </c>
      <c r="E37" s="42" t="s">
        <v>43</v>
      </c>
      <c r="F37" s="26">
        <v>0</v>
      </c>
      <c r="G37" s="26">
        <v>0</v>
      </c>
      <c r="H37" s="29">
        <v>35000</v>
      </c>
    </row>
    <row r="38" spans="1:9" ht="17.25" customHeight="1">
      <c r="A38" s="4"/>
      <c r="B38" s="16"/>
      <c r="C38" s="16">
        <v>85111</v>
      </c>
      <c r="D38" s="17"/>
      <c r="E38" s="6" t="s">
        <v>44</v>
      </c>
      <c r="F38" s="26">
        <f t="shared" ref="F38:H38" si="3">F39</f>
        <v>0</v>
      </c>
      <c r="G38" s="26">
        <f t="shared" si="3"/>
        <v>0</v>
      </c>
      <c r="H38" s="26">
        <f t="shared" si="3"/>
        <v>20000</v>
      </c>
    </row>
    <row r="39" spans="1:9" ht="57" customHeight="1">
      <c r="A39" s="4">
        <v>12</v>
      </c>
      <c r="B39" s="16"/>
      <c r="C39" s="18"/>
      <c r="D39" s="17">
        <v>6300</v>
      </c>
      <c r="E39" s="42" t="s">
        <v>45</v>
      </c>
      <c r="F39" s="26"/>
      <c r="G39" s="27"/>
      <c r="H39" s="27">
        <v>20000</v>
      </c>
    </row>
    <row r="40" spans="1:9" ht="21" customHeight="1">
      <c r="A40" s="4"/>
      <c r="B40" s="16">
        <v>600</v>
      </c>
      <c r="C40" s="18"/>
      <c r="D40" s="17"/>
      <c r="E40" s="6" t="s">
        <v>37</v>
      </c>
      <c r="F40" s="26">
        <f t="shared" ref="F40:H41" si="4">F41</f>
        <v>0</v>
      </c>
      <c r="G40" s="26">
        <f t="shared" si="4"/>
        <v>0</v>
      </c>
      <c r="H40" s="26">
        <f t="shared" si="4"/>
        <v>350273.21</v>
      </c>
    </row>
    <row r="41" spans="1:9" ht="21" customHeight="1">
      <c r="A41" s="4"/>
      <c r="B41" s="16"/>
      <c r="C41" s="16">
        <v>60004</v>
      </c>
      <c r="D41" s="17"/>
      <c r="E41" s="6" t="s">
        <v>38</v>
      </c>
      <c r="F41" s="26">
        <f t="shared" si="4"/>
        <v>0</v>
      </c>
      <c r="G41" s="26">
        <f t="shared" si="4"/>
        <v>0</v>
      </c>
      <c r="H41" s="26">
        <f t="shared" si="4"/>
        <v>350273.21</v>
      </c>
    </row>
    <row r="42" spans="1:9" ht="37.5" customHeight="1">
      <c r="A42" s="4">
        <v>13</v>
      </c>
      <c r="B42" s="16"/>
      <c r="C42" s="16"/>
      <c r="D42" s="17">
        <v>2710</v>
      </c>
      <c r="E42" s="11" t="s">
        <v>36</v>
      </c>
      <c r="F42" s="29">
        <v>0</v>
      </c>
      <c r="G42" s="27">
        <v>0</v>
      </c>
      <c r="H42" s="27">
        <v>350273.21</v>
      </c>
    </row>
    <row r="43" spans="1:9" ht="27.75" customHeight="1">
      <c r="A43" s="4"/>
      <c r="B43" s="14">
        <v>921</v>
      </c>
      <c r="C43" s="19"/>
      <c r="D43" s="19"/>
      <c r="E43" s="6" t="s">
        <v>10</v>
      </c>
      <c r="F43" s="28">
        <f>F46+F44</f>
        <v>0</v>
      </c>
      <c r="G43" s="28">
        <f>G46+G44</f>
        <v>0</v>
      </c>
      <c r="H43" s="28">
        <f>H46+H44</f>
        <v>5000</v>
      </c>
    </row>
    <row r="44" spans="1:9" ht="14.25" customHeight="1">
      <c r="A44" s="4"/>
      <c r="B44" s="14"/>
      <c r="C44" s="25">
        <v>92120</v>
      </c>
      <c r="D44" s="19"/>
      <c r="E44" s="6" t="s">
        <v>31</v>
      </c>
      <c r="F44" s="28">
        <f>F45</f>
        <v>0</v>
      </c>
      <c r="G44" s="28">
        <f t="shared" ref="G44:H44" si="5">G45</f>
        <v>0</v>
      </c>
      <c r="H44" s="28">
        <f t="shared" si="5"/>
        <v>0</v>
      </c>
    </row>
    <row r="45" spans="1:9" ht="57.75" customHeight="1">
      <c r="A45" s="4">
        <v>14</v>
      </c>
      <c r="B45" s="14"/>
      <c r="C45" s="19"/>
      <c r="D45" s="22">
        <v>2720</v>
      </c>
      <c r="E45" s="11" t="s">
        <v>34</v>
      </c>
      <c r="F45" s="29">
        <v>0</v>
      </c>
      <c r="G45" s="29">
        <v>0</v>
      </c>
      <c r="H45" s="29">
        <v>0</v>
      </c>
    </row>
    <row r="46" spans="1:9" ht="15" customHeight="1">
      <c r="A46" s="4"/>
      <c r="B46" s="14"/>
      <c r="C46" s="14">
        <v>92195</v>
      </c>
      <c r="D46" s="15"/>
      <c r="E46" s="6" t="s">
        <v>27</v>
      </c>
      <c r="F46" s="26">
        <f>F47</f>
        <v>0</v>
      </c>
      <c r="G46" s="26">
        <f>G47</f>
        <v>0</v>
      </c>
      <c r="H46" s="26">
        <f>H47</f>
        <v>5000</v>
      </c>
    </row>
    <row r="47" spans="1:9" ht="63" customHeight="1">
      <c r="A47" s="4">
        <v>15</v>
      </c>
      <c r="B47" s="14"/>
      <c r="C47" s="14"/>
      <c r="D47" s="15">
        <v>2360</v>
      </c>
      <c r="E47" s="42" t="s">
        <v>43</v>
      </c>
      <c r="F47" s="26"/>
      <c r="G47" s="27"/>
      <c r="H47" s="27">
        <v>5000</v>
      </c>
    </row>
    <row r="48" spans="1:9" ht="16.5" customHeight="1">
      <c r="A48" s="4"/>
      <c r="B48" s="16">
        <v>926</v>
      </c>
      <c r="C48" s="16"/>
      <c r="D48" s="16"/>
      <c r="E48" s="6" t="s">
        <v>28</v>
      </c>
      <c r="F48" s="26">
        <f t="shared" ref="F48:H49" si="6">F49</f>
        <v>0</v>
      </c>
      <c r="G48" s="28">
        <f t="shared" si="6"/>
        <v>0</v>
      </c>
      <c r="H48" s="28">
        <f t="shared" si="6"/>
        <v>60000</v>
      </c>
      <c r="I48" s="13"/>
    </row>
    <row r="49" spans="1:8" ht="23.25" customHeight="1">
      <c r="A49" s="4"/>
      <c r="B49" s="17"/>
      <c r="C49" s="16">
        <v>92605</v>
      </c>
      <c r="D49" s="17"/>
      <c r="E49" s="6" t="s">
        <v>29</v>
      </c>
      <c r="F49" s="26">
        <f t="shared" si="6"/>
        <v>0</v>
      </c>
      <c r="G49" s="28">
        <f t="shared" si="6"/>
        <v>0</v>
      </c>
      <c r="H49" s="28">
        <f t="shared" si="6"/>
        <v>60000</v>
      </c>
    </row>
    <row r="50" spans="1:8" ht="63" customHeight="1">
      <c r="A50" s="4">
        <v>16</v>
      </c>
      <c r="B50" s="16"/>
      <c r="C50" s="16"/>
      <c r="D50" s="17">
        <v>2360</v>
      </c>
      <c r="E50" s="42" t="s">
        <v>43</v>
      </c>
      <c r="F50" s="26"/>
      <c r="G50" s="27"/>
      <c r="H50" s="27">
        <v>60000</v>
      </c>
    </row>
    <row r="51" spans="1:8">
      <c r="A51" s="50" t="s">
        <v>30</v>
      </c>
      <c r="B51" s="51"/>
      <c r="C51" s="51"/>
      <c r="D51" s="51"/>
      <c r="E51" s="52"/>
      <c r="F51" s="30">
        <f>F7+F14+F29+F43+F48+F35+F40</f>
        <v>0</v>
      </c>
      <c r="G51" s="30">
        <f>G7+G14+G29+G43+G48+G35+G40</f>
        <v>5149116.0999999996</v>
      </c>
      <c r="H51" s="30">
        <f>H7+H14+H29+H35++H40+H48+H38+H43+H32</f>
        <v>495273.21</v>
      </c>
    </row>
    <row r="52" spans="1:8">
      <c r="F52" s="31"/>
      <c r="G52" s="53">
        <f>G51+H51</f>
        <v>5644389.3099999996</v>
      </c>
      <c r="H52" s="53"/>
    </row>
    <row r="53" spans="1:8">
      <c r="F53" s="31"/>
      <c r="G53" s="37"/>
      <c r="H53" s="37"/>
    </row>
    <row r="54" spans="1:8">
      <c r="F54" s="31"/>
      <c r="G54" s="37"/>
      <c r="H54" s="37"/>
    </row>
    <row r="55" spans="1:8">
      <c r="D55" s="20"/>
      <c r="E55" s="20"/>
      <c r="F55" s="32"/>
      <c r="G55" s="33"/>
      <c r="H55" s="33"/>
    </row>
    <row r="56" spans="1:8">
      <c r="D56" s="20"/>
      <c r="E56" s="20"/>
      <c r="F56" s="32"/>
      <c r="G56" s="33"/>
      <c r="H56" s="33"/>
    </row>
    <row r="57" spans="1:8">
      <c r="D57" s="20"/>
      <c r="E57" s="20"/>
      <c r="F57" s="32"/>
      <c r="G57" s="33"/>
      <c r="H57" s="33"/>
    </row>
    <row r="58" spans="1:8" hidden="1">
      <c r="D58" s="20"/>
      <c r="E58" s="20"/>
      <c r="F58" s="32"/>
      <c r="G58" s="33"/>
      <c r="H58" s="33"/>
    </row>
    <row r="59" spans="1:8">
      <c r="D59" s="20"/>
      <c r="E59" s="20"/>
      <c r="F59" s="32"/>
      <c r="G59" s="33"/>
      <c r="H59" s="33"/>
    </row>
    <row r="60" spans="1:8">
      <c r="D60" s="20"/>
      <c r="E60" s="20"/>
      <c r="F60" s="32"/>
      <c r="G60" s="33"/>
      <c r="H60" s="33"/>
    </row>
    <row r="61" spans="1:8">
      <c r="D61" s="20"/>
      <c r="E61" s="20"/>
      <c r="F61" s="32"/>
      <c r="G61" s="33"/>
      <c r="H61" s="33"/>
    </row>
    <row r="62" spans="1:8">
      <c r="D62" s="20"/>
      <c r="E62" s="20"/>
      <c r="F62" s="32"/>
      <c r="G62" s="33"/>
      <c r="H62" s="33"/>
    </row>
    <row r="63" spans="1:8">
      <c r="D63" s="20"/>
      <c r="E63" s="21"/>
      <c r="F63" s="34"/>
      <c r="G63" s="35"/>
      <c r="H63" s="35"/>
    </row>
  </sheetData>
  <mergeCells count="13">
    <mergeCell ref="A1:I1"/>
    <mergeCell ref="A2:H2"/>
    <mergeCell ref="A3:A4"/>
    <mergeCell ref="B3:B4"/>
    <mergeCell ref="C3:C4"/>
    <mergeCell ref="D3:D4"/>
    <mergeCell ref="E3:E4"/>
    <mergeCell ref="F3:H3"/>
    <mergeCell ref="A6:H6"/>
    <mergeCell ref="A9:A11"/>
    <mergeCell ref="A13:E13"/>
    <mergeCell ref="A51:E51"/>
    <mergeCell ref="G52:H52"/>
  </mergeCell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2022-09-29T05:54:12Z</dcterms:modified>
</cp:coreProperties>
</file>