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415114E3-68A5-48CF-88A2-848870ECAD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tacje z gmi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" l="1"/>
  <c r="H56" i="1"/>
  <c r="H8" i="1"/>
  <c r="H7" i="1" s="1"/>
  <c r="G8" i="1"/>
  <c r="G7" i="1" s="1"/>
  <c r="F8" i="1"/>
  <c r="F7" i="1" s="1"/>
  <c r="G23" i="1"/>
  <c r="H23" i="1"/>
  <c r="F23" i="1"/>
  <c r="H14" i="1"/>
  <c r="G14" i="1"/>
  <c r="G19" i="1"/>
  <c r="G38" i="1"/>
  <c r="G37" i="1" s="1"/>
  <c r="H38" i="1"/>
  <c r="H37" i="1" s="1"/>
  <c r="F38" i="1"/>
  <c r="F37" i="1" s="1"/>
  <c r="H11" i="1"/>
  <c r="G32" i="1"/>
  <c r="H41" i="1"/>
  <c r="H40" i="1" s="1"/>
  <c r="G49" i="1"/>
  <c r="H49" i="1"/>
  <c r="F49" i="1"/>
  <c r="H54" i="1"/>
  <c r="H53" i="1" s="1"/>
  <c r="G54" i="1"/>
  <c r="G53" i="1" s="1"/>
  <c r="F54" i="1"/>
  <c r="F53" i="1" s="1"/>
  <c r="H51" i="1"/>
  <c r="G51" i="1"/>
  <c r="F51" i="1"/>
  <c r="H46" i="1"/>
  <c r="H45" i="1" s="1"/>
  <c r="G46" i="1"/>
  <c r="G45" i="1" s="1"/>
  <c r="F46" i="1"/>
  <c r="F45" i="1" s="1"/>
  <c r="H43" i="1"/>
  <c r="G43" i="1"/>
  <c r="G40" i="1" s="1"/>
  <c r="F43" i="1"/>
  <c r="F40" i="1" s="1"/>
  <c r="H35" i="1"/>
  <c r="H34" i="1" s="1"/>
  <c r="G35" i="1"/>
  <c r="G34" i="1" s="1"/>
  <c r="F35" i="1"/>
  <c r="F34" i="1" s="1"/>
  <c r="H32" i="1"/>
  <c r="F32" i="1"/>
  <c r="H30" i="1"/>
  <c r="F30" i="1"/>
  <c r="H28" i="1"/>
  <c r="G28" i="1"/>
  <c r="F28" i="1"/>
  <c r="H26" i="1"/>
  <c r="G26" i="1"/>
  <c r="F26" i="1"/>
  <c r="H19" i="1"/>
  <c r="F19" i="1"/>
  <c r="F14" i="1"/>
  <c r="G11" i="1"/>
  <c r="F11" i="1"/>
  <c r="G48" i="1" l="1"/>
  <c r="F10" i="1"/>
  <c r="F48" i="1"/>
  <c r="H10" i="1"/>
  <c r="H18" i="1"/>
  <c r="G10" i="1"/>
  <c r="G18" i="1"/>
  <c r="H48" i="1"/>
  <c r="F18" i="1"/>
  <c r="G56" i="1" l="1"/>
  <c r="G57" i="1" s="1"/>
  <c r="F56" i="1"/>
</calcChain>
</file>

<file path=xl/sharedStrings.xml><?xml version="1.0" encoding="utf-8"?>
<sst xmlns="http://schemas.openxmlformats.org/spreadsheetml/2006/main" count="65" uniqueCount="53">
  <si>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</si>
  <si>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</si>
  <si>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</si>
  <si>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</si>
  <si>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</si>
  <si>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</si>
  <si>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</si>
  <si>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</si>
  <si>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</si>
  <si>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</si>
  <si>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</si>
  <si>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</si>
  <si>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</si>
  <si>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</si>
  <si>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</si>
  <si>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</si>
  <si>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</si>
  <si>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</si>
  <si>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</si>
  <si>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</si>
  <si>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</si>
  <si>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</si>
  <si>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</si>
  <si>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</si>
  <si>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</si>
  <si>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</si>
  <si>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</si>
  <si>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</si>
  <si>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</si>
  <si>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</si>
  <si>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</si>
  <si>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</si>
  <si>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</si>
  <si>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</si>
  <si>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</si>
  <si>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</si>
  <si>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</si>
  <si>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</si>
  <si>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</si>
  <si>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</si>
  <si>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</si>
  <si>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</si>
  <si>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</si>
  <si>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</si>
  <si>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</si>
  <si>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</si>
  <si>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Zestawienie planowanych kwot dotacji udzielanych z budżetu jst,realizowanych przez podmioty należące i nienależące do sektora finansów publicznych w 2023r.</t>
  </si>
  <si>
    <t>75095-2900</t>
  </si>
  <si>
    <t>RAZEM</t>
  </si>
  <si>
    <t>Drogi publiczne powiatowe</t>
  </si>
  <si>
    <t>Zał. Nr 6 do Uchwały Rady Miejskiej w Jezioranach Nr XLIV/358/2023 z dnia 25 sierpnia 2023r. w sprawie zmian w budżecie gminy na rok 2023</t>
  </si>
  <si>
    <t>Dotacja celowa na pomoc finansową udzielana między jednostkami samorządu terytorialnego na dofinansowanie własnych zadań bieżących</t>
  </si>
  <si>
    <t>80153-2830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</si>
</sst>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showWhiteSpace="0" view="pageLayout" topLeftCell="B1" workbookViewId="0">
      <selection activeCell="H62" sqref="H62"/>
    </sheetView>
  </sheetViews>
  <sheetFormatPr defaultRowHeight="15" x14ac:dyDescent="0.25"/>
  <cols>
    <col min="1" max="1" width="3.28515625" customWidth="1"/>
    <col min="2" max="2" width="5.85546875" customWidth="1"/>
    <col min="3" max="3" width="7.28515625" customWidth="1"/>
    <col min="4" max="4" width="5.140625" style="49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 x14ac:dyDescent="0.25">
      <c r="A1" s="70" t="s">
        <v>50</v>
      </c>
      <c r="B1" s="70"/>
      <c r="C1" s="70"/>
      <c r="D1" s="70"/>
      <c r="E1" s="70"/>
      <c r="F1" s="70"/>
      <c r="G1" s="70"/>
      <c r="H1" s="70"/>
      <c r="I1" s="70"/>
    </row>
    <row r="2" spans="1:9" ht="48" customHeight="1" x14ac:dyDescent="0.25">
      <c r="A2" s="71" t="s">
        <v>46</v>
      </c>
      <c r="B2" s="71"/>
      <c r="C2" s="71"/>
      <c r="D2" s="71"/>
      <c r="E2" s="71"/>
      <c r="F2" s="71"/>
      <c r="G2" s="71"/>
      <c r="H2" s="71"/>
    </row>
    <row r="3" spans="1:9" x14ac:dyDescent="0.25">
      <c r="A3" s="72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/>
      <c r="H3" s="72"/>
    </row>
    <row r="4" spans="1:9" ht="31.5" x14ac:dyDescent="0.25">
      <c r="A4" s="72"/>
      <c r="B4" s="72"/>
      <c r="C4" s="72"/>
      <c r="D4" s="72"/>
      <c r="E4" s="73"/>
      <c r="F4" s="1" t="s">
        <v>6</v>
      </c>
      <c r="G4" s="33" t="s">
        <v>7</v>
      </c>
      <c r="H4" s="21" t="s">
        <v>8</v>
      </c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 x14ac:dyDescent="0.25">
      <c r="A6" s="63" t="s">
        <v>9</v>
      </c>
      <c r="B6" s="63"/>
      <c r="C6" s="63"/>
      <c r="D6" s="63"/>
      <c r="E6" s="63"/>
      <c r="F6" s="63"/>
      <c r="G6" s="63"/>
      <c r="H6" s="63"/>
    </row>
    <row r="7" spans="1:9" x14ac:dyDescent="0.25">
      <c r="A7" s="4"/>
      <c r="B7" s="5">
        <v>600</v>
      </c>
      <c r="C7" s="5"/>
      <c r="D7" s="41"/>
      <c r="E7" s="6" t="s">
        <v>37</v>
      </c>
      <c r="F7" s="23">
        <f>F8+F11</f>
        <v>0</v>
      </c>
      <c r="G7" s="23">
        <f>G8</f>
        <v>0</v>
      </c>
      <c r="H7" s="23">
        <f>H8+H11</f>
        <v>68175</v>
      </c>
    </row>
    <row r="8" spans="1:9" x14ac:dyDescent="0.25">
      <c r="A8" s="4"/>
      <c r="B8" s="7"/>
      <c r="C8" s="7">
        <v>60014</v>
      </c>
      <c r="D8" s="42"/>
      <c r="E8" s="6" t="s">
        <v>49</v>
      </c>
      <c r="F8" s="23">
        <f>F9</f>
        <v>0</v>
      </c>
      <c r="G8" s="23">
        <f>G9</f>
        <v>0</v>
      </c>
      <c r="H8" s="23">
        <f>H9+H10</f>
        <v>68175</v>
      </c>
    </row>
    <row r="9" spans="1:9" ht="36" customHeight="1" x14ac:dyDescent="0.25">
      <c r="A9" s="4">
        <v>1</v>
      </c>
      <c r="B9" s="4"/>
      <c r="C9" s="4"/>
      <c r="D9" s="45">
        <v>2710</v>
      </c>
      <c r="E9" s="9" t="s">
        <v>51</v>
      </c>
      <c r="F9" s="23"/>
      <c r="G9" s="24"/>
      <c r="H9" s="25">
        <v>68175</v>
      </c>
    </row>
    <row r="10" spans="1:9" ht="26.25" customHeight="1" x14ac:dyDescent="0.25">
      <c r="A10" s="62"/>
      <c r="B10" s="5">
        <v>921</v>
      </c>
      <c r="C10" s="5"/>
      <c r="D10" s="41"/>
      <c r="E10" s="6" t="s">
        <v>10</v>
      </c>
      <c r="F10" s="23">
        <f>F11+F14</f>
        <v>0</v>
      </c>
      <c r="G10" s="23">
        <f>G11+G14</f>
        <v>1453889</v>
      </c>
      <c r="H10" s="23">
        <f>H11+H14</f>
        <v>0</v>
      </c>
    </row>
    <row r="11" spans="1:9" ht="15" customHeight="1" x14ac:dyDescent="0.25">
      <c r="A11" s="4"/>
      <c r="B11" s="7"/>
      <c r="C11" s="7">
        <v>92109</v>
      </c>
      <c r="D11" s="42"/>
      <c r="E11" s="6" t="s">
        <v>11</v>
      </c>
      <c r="F11" s="23">
        <f>F12</f>
        <v>0</v>
      </c>
      <c r="G11" s="23">
        <f>G12</f>
        <v>1063673</v>
      </c>
      <c r="H11" s="23">
        <f>H12+H13</f>
        <v>0</v>
      </c>
    </row>
    <row r="12" spans="1:9" ht="27" customHeight="1" x14ac:dyDescent="0.25">
      <c r="A12" s="4">
        <v>2</v>
      </c>
      <c r="B12" s="4"/>
      <c r="C12" s="4"/>
      <c r="D12" s="45">
        <v>2480</v>
      </c>
      <c r="E12" s="9" t="s">
        <v>12</v>
      </c>
      <c r="F12" s="23"/>
      <c r="G12" s="24">
        <v>1063673</v>
      </c>
      <c r="H12" s="25"/>
    </row>
    <row r="13" spans="1:9" ht="48" customHeight="1" x14ac:dyDescent="0.25">
      <c r="A13" s="4">
        <v>3</v>
      </c>
      <c r="B13" s="4"/>
      <c r="C13" s="4"/>
      <c r="D13" s="45">
        <v>6220</v>
      </c>
      <c r="E13" s="9" t="s">
        <v>35</v>
      </c>
      <c r="F13" s="26"/>
      <c r="G13" s="26"/>
      <c r="H13" s="26"/>
    </row>
    <row r="14" spans="1:9" x14ac:dyDescent="0.25">
      <c r="A14" s="61"/>
      <c r="B14" s="8"/>
      <c r="C14" s="5">
        <v>92116</v>
      </c>
      <c r="D14" s="55"/>
      <c r="E14" s="6" t="s">
        <v>13</v>
      </c>
      <c r="F14" s="23">
        <f>F15</f>
        <v>0</v>
      </c>
      <c r="G14" s="23">
        <f>G15+G16</f>
        <v>390216</v>
      </c>
      <c r="H14" s="23">
        <f>H15+H16</f>
        <v>0</v>
      </c>
    </row>
    <row r="15" spans="1:9" ht="25.5" customHeight="1" x14ac:dyDescent="0.25">
      <c r="A15" s="4">
        <v>4</v>
      </c>
      <c r="B15" s="7"/>
      <c r="C15" s="7"/>
      <c r="D15" s="44">
        <v>2480</v>
      </c>
      <c r="E15" s="10" t="s">
        <v>12</v>
      </c>
      <c r="F15" s="26"/>
      <c r="G15" s="24">
        <v>390216</v>
      </c>
      <c r="H15" s="25"/>
    </row>
    <row r="16" spans="1:9" ht="46.5" customHeight="1" x14ac:dyDescent="0.25">
      <c r="A16" s="40">
        <v>5</v>
      </c>
      <c r="B16" s="51"/>
      <c r="C16" s="51"/>
      <c r="D16" s="43">
        <v>6220</v>
      </c>
      <c r="E16" s="9" t="s">
        <v>35</v>
      </c>
      <c r="F16" s="52"/>
      <c r="G16" s="53"/>
      <c r="H16" s="52">
        <v>0</v>
      </c>
    </row>
    <row r="17" spans="1:9" ht="27.75" customHeight="1" x14ac:dyDescent="0.25">
      <c r="A17" s="64" t="s">
        <v>14</v>
      </c>
      <c r="B17" s="65"/>
      <c r="C17" s="65"/>
      <c r="D17" s="65"/>
      <c r="E17" s="65"/>
      <c r="F17" s="58"/>
      <c r="G17" s="59"/>
      <c r="H17" s="60"/>
    </row>
    <row r="18" spans="1:9" ht="12" customHeight="1" x14ac:dyDescent="0.25">
      <c r="A18" s="54"/>
      <c r="B18" s="54">
        <v>801</v>
      </c>
      <c r="C18" s="54"/>
      <c r="D18" s="55"/>
      <c r="E18" s="56" t="s">
        <v>15</v>
      </c>
      <c r="F18" s="57">
        <f>F26+F23+F19+F28+F32+F30</f>
        <v>0</v>
      </c>
      <c r="G18" s="57">
        <f>G26+G23+G19+G28+G32+G30</f>
        <v>4286383</v>
      </c>
      <c r="H18" s="57">
        <f>H26+H23+H19+H28+H32+H30</f>
        <v>0</v>
      </c>
    </row>
    <row r="19" spans="1:9" ht="12.75" customHeight="1" x14ac:dyDescent="0.25">
      <c r="A19" s="4"/>
      <c r="B19" s="4"/>
      <c r="C19" s="7">
        <v>80101</v>
      </c>
      <c r="D19" s="42"/>
      <c r="E19" s="6" t="s">
        <v>16</v>
      </c>
      <c r="F19" s="23">
        <f>F22+F21+F20</f>
        <v>0</v>
      </c>
      <c r="G19" s="23">
        <f>G22+G21+G20</f>
        <v>2415076</v>
      </c>
      <c r="H19" s="23">
        <f t="shared" ref="H19" si="0">H22+H21+H20</f>
        <v>0</v>
      </c>
      <c r="I19" s="11"/>
    </row>
    <row r="20" spans="1:9" ht="50.25" customHeight="1" x14ac:dyDescent="0.25">
      <c r="A20" s="4">
        <v>1</v>
      </c>
      <c r="B20" s="4"/>
      <c r="C20" s="4"/>
      <c r="D20" s="45">
        <v>2340</v>
      </c>
      <c r="E20" s="10" t="s">
        <v>45</v>
      </c>
      <c r="F20" s="26"/>
      <c r="G20" s="24">
        <v>15076</v>
      </c>
      <c r="H20" s="24"/>
      <c r="I20" s="11"/>
    </row>
    <row r="21" spans="1:9" ht="26.25" customHeight="1" x14ac:dyDescent="0.25">
      <c r="A21" s="4">
        <v>2</v>
      </c>
      <c r="B21" s="4"/>
      <c r="C21" s="4"/>
      <c r="D21" s="45">
        <v>2580</v>
      </c>
      <c r="E21" s="10" t="s">
        <v>18</v>
      </c>
      <c r="F21" s="26"/>
      <c r="G21" s="24"/>
      <c r="H21" s="24"/>
      <c r="I21" s="11"/>
    </row>
    <row r="22" spans="1:9" ht="48.75" customHeight="1" x14ac:dyDescent="0.25">
      <c r="A22" s="4">
        <v>3</v>
      </c>
      <c r="B22" s="4"/>
      <c r="C22" s="4"/>
      <c r="D22" s="45">
        <v>2590</v>
      </c>
      <c r="E22" s="10" t="s">
        <v>19</v>
      </c>
      <c r="F22" s="26"/>
      <c r="G22" s="24">
        <v>2400000</v>
      </c>
      <c r="H22" s="24"/>
      <c r="I22" s="11"/>
    </row>
    <row r="23" spans="1:9" ht="24" customHeight="1" x14ac:dyDescent="0.25">
      <c r="A23" s="4"/>
      <c r="B23" s="7"/>
      <c r="C23" s="7">
        <v>80103</v>
      </c>
      <c r="D23" s="42"/>
      <c r="E23" s="6" t="s">
        <v>20</v>
      </c>
      <c r="F23" s="23">
        <f>F25+F24</f>
        <v>0</v>
      </c>
      <c r="G23" s="23">
        <f t="shared" ref="G23:H23" si="1">G25+G24</f>
        <v>353307</v>
      </c>
      <c r="H23" s="23">
        <f t="shared" si="1"/>
        <v>0</v>
      </c>
      <c r="I23" s="12"/>
    </row>
    <row r="24" spans="1:9" ht="49.5" customHeight="1" x14ac:dyDescent="0.25">
      <c r="A24" s="4">
        <v>4</v>
      </c>
      <c r="B24" s="7"/>
      <c r="C24" s="7"/>
      <c r="D24" s="45">
        <v>2340</v>
      </c>
      <c r="E24" s="10" t="s">
        <v>45</v>
      </c>
      <c r="F24" s="26"/>
      <c r="G24" s="26">
        <v>3307</v>
      </c>
      <c r="H24" s="26"/>
      <c r="I24" s="12"/>
    </row>
    <row r="25" spans="1:9" ht="49.5" customHeight="1" x14ac:dyDescent="0.25">
      <c r="A25" s="4">
        <v>5</v>
      </c>
      <c r="B25" s="4"/>
      <c r="C25" s="4"/>
      <c r="D25" s="45">
        <v>2590</v>
      </c>
      <c r="E25" s="10" t="s">
        <v>19</v>
      </c>
      <c r="F25" s="26"/>
      <c r="G25" s="24">
        <v>350000</v>
      </c>
      <c r="H25" s="24"/>
      <c r="I25" s="11"/>
    </row>
    <row r="26" spans="1:9" x14ac:dyDescent="0.25">
      <c r="A26" s="4"/>
      <c r="B26" s="4"/>
      <c r="C26" s="7">
        <v>80104</v>
      </c>
      <c r="D26" s="42"/>
      <c r="E26" s="6" t="s">
        <v>21</v>
      </c>
      <c r="F26" s="23">
        <f>F27</f>
        <v>0</v>
      </c>
      <c r="G26" s="23">
        <f>G27</f>
        <v>1190000</v>
      </c>
      <c r="H26" s="23">
        <f>H27</f>
        <v>0</v>
      </c>
    </row>
    <row r="27" spans="1:9" ht="25.5" customHeight="1" x14ac:dyDescent="0.25">
      <c r="A27" s="4">
        <v>6</v>
      </c>
      <c r="B27" s="4"/>
      <c r="C27" s="4"/>
      <c r="D27" s="45">
        <v>2540</v>
      </c>
      <c r="E27" s="10" t="s">
        <v>17</v>
      </c>
      <c r="F27" s="23"/>
      <c r="G27" s="24">
        <v>1190000</v>
      </c>
      <c r="H27" s="24"/>
    </row>
    <row r="28" spans="1:9" ht="18.75" customHeight="1" x14ac:dyDescent="0.25">
      <c r="A28" s="4"/>
      <c r="B28" s="4"/>
      <c r="C28" s="7">
        <v>80105</v>
      </c>
      <c r="D28" s="42"/>
      <c r="E28" s="6" t="s">
        <v>33</v>
      </c>
      <c r="F28" s="23">
        <f>F29</f>
        <v>0</v>
      </c>
      <c r="G28" s="23">
        <f>G29</f>
        <v>0</v>
      </c>
      <c r="H28" s="24">
        <f>H29</f>
        <v>0</v>
      </c>
    </row>
    <row r="29" spans="1:9" ht="48.75" customHeight="1" x14ac:dyDescent="0.25">
      <c r="A29" s="4">
        <v>7</v>
      </c>
      <c r="B29" s="4"/>
      <c r="C29" s="4"/>
      <c r="D29" s="45">
        <v>2590</v>
      </c>
      <c r="E29" s="10" t="s">
        <v>19</v>
      </c>
      <c r="F29" s="23">
        <v>0</v>
      </c>
      <c r="G29" s="24">
        <v>0</v>
      </c>
      <c r="H29" s="24">
        <v>0</v>
      </c>
    </row>
    <row r="30" spans="1:9" ht="60.75" customHeight="1" x14ac:dyDescent="0.25">
      <c r="A30" s="4"/>
      <c r="B30" s="4"/>
      <c r="C30" s="7">
        <v>80149</v>
      </c>
      <c r="D30" s="45"/>
      <c r="E30" s="10" t="s">
        <v>22</v>
      </c>
      <c r="F30" s="24">
        <f>F31</f>
        <v>0</v>
      </c>
      <c r="G30" s="24">
        <v>70000</v>
      </c>
      <c r="H30" s="24">
        <f>H31</f>
        <v>0</v>
      </c>
    </row>
    <row r="31" spans="1:9" ht="25.5" customHeight="1" x14ac:dyDescent="0.25">
      <c r="A31" s="4">
        <v>8</v>
      </c>
      <c r="B31" s="4"/>
      <c r="C31" s="4"/>
      <c r="D31" s="45">
        <v>2540</v>
      </c>
      <c r="E31" s="10" t="s">
        <v>17</v>
      </c>
      <c r="F31" s="23"/>
      <c r="G31" s="24">
        <v>65000</v>
      </c>
      <c r="H31" s="24"/>
    </row>
    <row r="32" spans="1:9" ht="57" customHeight="1" x14ac:dyDescent="0.25">
      <c r="A32" s="4"/>
      <c r="B32" s="4"/>
      <c r="C32" s="7">
        <v>80150</v>
      </c>
      <c r="D32" s="45"/>
      <c r="E32" s="10" t="s">
        <v>23</v>
      </c>
      <c r="F32" s="23">
        <f>F33</f>
        <v>0</v>
      </c>
      <c r="G32" s="23">
        <f>G33</f>
        <v>258000</v>
      </c>
      <c r="H32" s="26">
        <f>H33</f>
        <v>0</v>
      </c>
    </row>
    <row r="33" spans="1:9" ht="45" customHeight="1" x14ac:dyDescent="0.25">
      <c r="A33" s="4">
        <v>9</v>
      </c>
      <c r="B33" s="4"/>
      <c r="C33" s="4"/>
      <c r="D33" s="45">
        <v>2590</v>
      </c>
      <c r="E33" s="10" t="s">
        <v>19</v>
      </c>
      <c r="F33" s="23"/>
      <c r="G33" s="26">
        <v>258000</v>
      </c>
      <c r="H33" s="26"/>
    </row>
    <row r="34" spans="1:9" ht="18" customHeight="1" x14ac:dyDescent="0.25">
      <c r="A34" s="4"/>
      <c r="B34" s="13">
        <v>851</v>
      </c>
      <c r="C34" s="13"/>
      <c r="D34" s="42"/>
      <c r="E34" s="6" t="s">
        <v>24</v>
      </c>
      <c r="F34" s="23">
        <f t="shared" ref="F34:H35" si="2">F35</f>
        <v>0</v>
      </c>
      <c r="G34" s="25">
        <f t="shared" si="2"/>
        <v>0</v>
      </c>
      <c r="H34" s="25">
        <f t="shared" si="2"/>
        <v>20000</v>
      </c>
    </row>
    <row r="35" spans="1:9" ht="19.5" customHeight="1" x14ac:dyDescent="0.25">
      <c r="A35" s="4"/>
      <c r="B35" s="14"/>
      <c r="C35" s="13">
        <v>85154</v>
      </c>
      <c r="D35" s="45"/>
      <c r="E35" s="6" t="s">
        <v>25</v>
      </c>
      <c r="F35" s="23">
        <f t="shared" si="2"/>
        <v>0</v>
      </c>
      <c r="G35" s="25">
        <f t="shared" si="2"/>
        <v>0</v>
      </c>
      <c r="H35" s="25">
        <f t="shared" si="2"/>
        <v>20000</v>
      </c>
    </row>
    <row r="36" spans="1:9" ht="60.75" customHeight="1" x14ac:dyDescent="0.25">
      <c r="A36" s="4">
        <v>10</v>
      </c>
      <c r="B36" s="15"/>
      <c r="C36" s="15"/>
      <c r="D36" s="46">
        <v>2360</v>
      </c>
      <c r="E36" s="39" t="s">
        <v>42</v>
      </c>
      <c r="F36" s="23"/>
      <c r="G36" s="24"/>
      <c r="H36" s="24">
        <v>20000</v>
      </c>
    </row>
    <row r="37" spans="1:9" ht="24.75" customHeight="1" x14ac:dyDescent="0.25">
      <c r="A37" s="4"/>
      <c r="B37" s="15">
        <v>854</v>
      </c>
      <c r="C37" s="15"/>
      <c r="D37" s="47"/>
      <c r="E37" s="6" t="s">
        <v>39</v>
      </c>
      <c r="F37" s="23">
        <f>F38</f>
        <v>0</v>
      </c>
      <c r="G37" s="23">
        <f t="shared" ref="G37:H38" si="3">G38</f>
        <v>0</v>
      </c>
      <c r="H37" s="37">
        <f t="shared" si="3"/>
        <v>5000</v>
      </c>
    </row>
    <row r="38" spans="1:9" ht="22.5" customHeight="1" x14ac:dyDescent="0.25">
      <c r="A38" s="4"/>
      <c r="B38" s="15"/>
      <c r="C38" s="15">
        <v>85415</v>
      </c>
      <c r="D38" s="47"/>
      <c r="E38" s="6" t="s">
        <v>40</v>
      </c>
      <c r="F38" s="23">
        <f>F39</f>
        <v>0</v>
      </c>
      <c r="G38" s="35">
        <f t="shared" si="3"/>
        <v>0</v>
      </c>
      <c r="H38" s="23">
        <f t="shared" si="3"/>
        <v>5000</v>
      </c>
      <c r="I38" s="36"/>
    </row>
    <row r="39" spans="1:9" ht="35.25" customHeight="1" x14ac:dyDescent="0.25">
      <c r="A39" s="4">
        <v>11</v>
      </c>
      <c r="B39" s="16"/>
      <c r="C39" s="16"/>
      <c r="D39" s="46">
        <v>2810</v>
      </c>
      <c r="E39" s="10" t="s">
        <v>41</v>
      </c>
      <c r="F39" s="26">
        <v>0</v>
      </c>
      <c r="G39" s="26">
        <v>0</v>
      </c>
      <c r="H39" s="38">
        <v>5000</v>
      </c>
    </row>
    <row r="40" spans="1:9" ht="17.25" customHeight="1" x14ac:dyDescent="0.25">
      <c r="A40" s="4"/>
      <c r="B40" s="15">
        <v>750</v>
      </c>
      <c r="C40" s="15"/>
      <c r="D40" s="47"/>
      <c r="E40" s="6" t="s">
        <v>26</v>
      </c>
      <c r="F40" s="23">
        <f>F43</f>
        <v>0</v>
      </c>
      <c r="G40" s="23">
        <f>G43</f>
        <v>0</v>
      </c>
      <c r="H40" s="23">
        <f>H41</f>
        <v>25000</v>
      </c>
    </row>
    <row r="41" spans="1:9" ht="24" customHeight="1" x14ac:dyDescent="0.25">
      <c r="A41" s="4"/>
      <c r="B41" s="15"/>
      <c r="C41" s="15">
        <v>75075</v>
      </c>
      <c r="D41" s="47"/>
      <c r="E41" s="6" t="s">
        <v>32</v>
      </c>
      <c r="F41" s="23"/>
      <c r="G41" s="23"/>
      <c r="H41" s="23">
        <f>H42</f>
        <v>25000</v>
      </c>
    </row>
    <row r="42" spans="1:9" ht="60.75" customHeight="1" x14ac:dyDescent="0.25">
      <c r="A42" s="4">
        <v>12</v>
      </c>
      <c r="B42" s="15"/>
      <c r="C42" s="15"/>
      <c r="D42" s="46">
        <v>2360</v>
      </c>
      <c r="E42" s="39" t="s">
        <v>42</v>
      </c>
      <c r="F42" s="23">
        <v>0</v>
      </c>
      <c r="G42" s="23">
        <v>0</v>
      </c>
      <c r="H42" s="26">
        <v>25000</v>
      </c>
    </row>
    <row r="43" spans="1:9" ht="17.25" customHeight="1" x14ac:dyDescent="0.25">
      <c r="A43" s="4"/>
      <c r="B43" s="15"/>
      <c r="C43" s="15">
        <v>85111</v>
      </c>
      <c r="D43" s="46"/>
      <c r="E43" s="6" t="s">
        <v>43</v>
      </c>
      <c r="F43" s="23">
        <f t="shared" ref="F43:H43" si="4">F44</f>
        <v>0</v>
      </c>
      <c r="G43" s="23">
        <f t="shared" si="4"/>
        <v>0</v>
      </c>
      <c r="H43" s="23">
        <f t="shared" si="4"/>
        <v>0</v>
      </c>
    </row>
    <row r="44" spans="1:9" ht="57" customHeight="1" x14ac:dyDescent="0.25">
      <c r="A44" s="4">
        <v>13</v>
      </c>
      <c r="B44" s="15"/>
      <c r="C44" s="17"/>
      <c r="D44" s="46">
        <v>6300</v>
      </c>
      <c r="E44" s="39" t="s">
        <v>44</v>
      </c>
      <c r="F44" s="23"/>
      <c r="G44" s="24"/>
      <c r="H44" s="24">
        <v>0</v>
      </c>
    </row>
    <row r="45" spans="1:9" ht="21" customHeight="1" x14ac:dyDescent="0.25">
      <c r="A45" s="4"/>
      <c r="B45" s="15">
        <v>600</v>
      </c>
      <c r="C45" s="17"/>
      <c r="D45" s="46"/>
      <c r="E45" s="6" t="s">
        <v>37</v>
      </c>
      <c r="F45" s="23">
        <f t="shared" ref="F45:H46" si="5">F46</f>
        <v>0</v>
      </c>
      <c r="G45" s="23">
        <f t="shared" si="5"/>
        <v>0</v>
      </c>
      <c r="H45" s="23">
        <f t="shared" si="5"/>
        <v>350273.21</v>
      </c>
    </row>
    <row r="46" spans="1:9" ht="21" customHeight="1" x14ac:dyDescent="0.25">
      <c r="A46" s="4"/>
      <c r="B46" s="15"/>
      <c r="C46" s="15">
        <v>60004</v>
      </c>
      <c r="D46" s="46"/>
      <c r="E46" s="6" t="s">
        <v>38</v>
      </c>
      <c r="F46" s="23">
        <f t="shared" si="5"/>
        <v>0</v>
      </c>
      <c r="G46" s="23">
        <f t="shared" si="5"/>
        <v>0</v>
      </c>
      <c r="H46" s="23">
        <f t="shared" si="5"/>
        <v>350273.21</v>
      </c>
    </row>
    <row r="47" spans="1:9" ht="37.5" customHeight="1" x14ac:dyDescent="0.25">
      <c r="A47" s="4">
        <v>14</v>
      </c>
      <c r="B47" s="15"/>
      <c r="C47" s="15"/>
      <c r="D47" s="46">
        <v>2710</v>
      </c>
      <c r="E47" s="10" t="s">
        <v>36</v>
      </c>
      <c r="F47" s="26">
        <v>0</v>
      </c>
      <c r="G47" s="24">
        <v>0</v>
      </c>
      <c r="H47" s="24">
        <v>350273.21</v>
      </c>
    </row>
    <row r="48" spans="1:9" ht="27.75" customHeight="1" x14ac:dyDescent="0.25">
      <c r="A48" s="4"/>
      <c r="B48" s="13">
        <v>921</v>
      </c>
      <c r="C48" s="18"/>
      <c r="D48" s="48"/>
      <c r="E48" s="6" t="s">
        <v>10</v>
      </c>
      <c r="F48" s="25">
        <f>F51+F49</f>
        <v>0</v>
      </c>
      <c r="G48" s="25">
        <f>G51+G49</f>
        <v>0</v>
      </c>
      <c r="H48" s="25">
        <f>H51+H49</f>
        <v>20000</v>
      </c>
    </row>
    <row r="49" spans="1:9" ht="20.25" customHeight="1" x14ac:dyDescent="0.25">
      <c r="A49" s="4"/>
      <c r="B49" s="13"/>
      <c r="C49" s="22">
        <v>92120</v>
      </c>
      <c r="D49" s="48"/>
      <c r="E49" s="6" t="s">
        <v>31</v>
      </c>
      <c r="F49" s="25">
        <f>F50</f>
        <v>0</v>
      </c>
      <c r="G49" s="25">
        <f t="shared" ref="G49:H49" si="6">G50</f>
        <v>0</v>
      </c>
      <c r="H49" s="25">
        <f t="shared" si="6"/>
        <v>20000</v>
      </c>
    </row>
    <row r="50" spans="1:9" ht="57.75" customHeight="1" x14ac:dyDescent="0.25">
      <c r="A50" s="4">
        <v>15</v>
      </c>
      <c r="B50" s="13"/>
      <c r="C50" s="18"/>
      <c r="D50" s="45">
        <v>2720</v>
      </c>
      <c r="E50" s="10" t="s">
        <v>34</v>
      </c>
      <c r="F50" s="26">
        <v>0</v>
      </c>
      <c r="G50" s="26">
        <v>0</v>
      </c>
      <c r="H50" s="26">
        <v>20000</v>
      </c>
    </row>
    <row r="51" spans="1:9" ht="15" customHeight="1" x14ac:dyDescent="0.25">
      <c r="A51" s="4"/>
      <c r="B51" s="13"/>
      <c r="C51" s="13">
        <v>92195</v>
      </c>
      <c r="D51" s="45"/>
      <c r="E51" s="6" t="s">
        <v>27</v>
      </c>
      <c r="F51" s="23">
        <f>F52</f>
        <v>0</v>
      </c>
      <c r="G51" s="23">
        <f>G52</f>
        <v>0</v>
      </c>
      <c r="H51" s="23">
        <f>H52</f>
        <v>0</v>
      </c>
    </row>
    <row r="52" spans="1:9" ht="63" customHeight="1" x14ac:dyDescent="0.25">
      <c r="A52" s="4">
        <v>16</v>
      </c>
      <c r="B52" s="13"/>
      <c r="C52" s="13"/>
      <c r="D52" s="45">
        <v>2360</v>
      </c>
      <c r="E52" s="39" t="s">
        <v>42</v>
      </c>
      <c r="F52" s="23"/>
      <c r="G52" s="24"/>
      <c r="H52" s="24">
        <v>0</v>
      </c>
    </row>
    <row r="53" spans="1:9" ht="16.5" customHeight="1" x14ac:dyDescent="0.25">
      <c r="A53" s="4"/>
      <c r="B53" s="15">
        <v>926</v>
      </c>
      <c r="C53" s="15"/>
      <c r="D53" s="47"/>
      <c r="E53" s="6" t="s">
        <v>28</v>
      </c>
      <c r="F53" s="23">
        <f t="shared" ref="F53:H54" si="7">F54</f>
        <v>0</v>
      </c>
      <c r="G53" s="25">
        <f t="shared" si="7"/>
        <v>0</v>
      </c>
      <c r="H53" s="25">
        <f t="shared" si="7"/>
        <v>40000</v>
      </c>
      <c r="I53" s="12"/>
    </row>
    <row r="54" spans="1:9" ht="23.25" customHeight="1" x14ac:dyDescent="0.25">
      <c r="A54" s="4"/>
      <c r="B54" s="16"/>
      <c r="C54" s="15">
        <v>92605</v>
      </c>
      <c r="D54" s="46"/>
      <c r="E54" s="6" t="s">
        <v>29</v>
      </c>
      <c r="F54" s="23">
        <f t="shared" si="7"/>
        <v>0</v>
      </c>
      <c r="G54" s="25">
        <f t="shared" si="7"/>
        <v>0</v>
      </c>
      <c r="H54" s="25">
        <f t="shared" si="7"/>
        <v>40000</v>
      </c>
    </row>
    <row r="55" spans="1:9" ht="63" customHeight="1" x14ac:dyDescent="0.25">
      <c r="A55" s="4">
        <v>17</v>
      </c>
      <c r="B55" s="15"/>
      <c r="C55" s="15"/>
      <c r="D55" s="46">
        <v>2360</v>
      </c>
      <c r="E55" s="39" t="s">
        <v>42</v>
      </c>
      <c r="F55" s="23"/>
      <c r="G55" s="24"/>
      <c r="H55" s="24">
        <v>40000</v>
      </c>
    </row>
    <row r="56" spans="1:9" x14ac:dyDescent="0.25">
      <c r="A56" s="66" t="s">
        <v>30</v>
      </c>
      <c r="B56" s="67"/>
      <c r="C56" s="67"/>
      <c r="D56" s="67"/>
      <c r="E56" s="68"/>
      <c r="F56" s="27">
        <f>F10+F18+F34+F48+F53+F40+F45</f>
        <v>0</v>
      </c>
      <c r="G56" s="27">
        <f>G10+G18+G34+G48+G53+G40+G45+G7</f>
        <v>5740272</v>
      </c>
      <c r="H56" s="27">
        <f>H10+H18+H34+H40++H45+H53+H43+H48+H37+H7</f>
        <v>528448.21</v>
      </c>
    </row>
    <row r="57" spans="1:9" x14ac:dyDescent="0.25">
      <c r="F57" s="28"/>
      <c r="G57" s="69">
        <f>G56+H56</f>
        <v>6268720.21</v>
      </c>
      <c r="H57" s="69"/>
    </row>
    <row r="58" spans="1:9" x14ac:dyDescent="0.25">
      <c r="F58" s="28"/>
      <c r="G58" s="34"/>
      <c r="H58" s="34"/>
    </row>
    <row r="59" spans="1:9" x14ac:dyDescent="0.25">
      <c r="E59" s="19" t="s">
        <v>52</v>
      </c>
      <c r="F59" s="28"/>
      <c r="G59" s="34"/>
      <c r="H59" s="30">
        <v>20099.43</v>
      </c>
    </row>
    <row r="60" spans="1:9" x14ac:dyDescent="0.25">
      <c r="D60" s="50"/>
      <c r="E60" s="19" t="s">
        <v>47</v>
      </c>
      <c r="F60" s="29"/>
      <c r="G60" s="30"/>
      <c r="H60" s="30">
        <v>9000</v>
      </c>
    </row>
    <row r="61" spans="1:9" x14ac:dyDescent="0.25">
      <c r="D61" s="50"/>
      <c r="E61" s="20" t="s">
        <v>48</v>
      </c>
      <c r="F61" s="29"/>
      <c r="G61" s="30"/>
      <c r="H61" s="34">
        <f>G57+H59+H60</f>
        <v>6297819.6399999997</v>
      </c>
    </row>
    <row r="62" spans="1:9" x14ac:dyDescent="0.25">
      <c r="D62" s="50"/>
      <c r="E62" s="19"/>
      <c r="F62" s="29"/>
      <c r="G62" s="30"/>
      <c r="H62" s="30"/>
    </row>
    <row r="63" spans="1:9" hidden="1" x14ac:dyDescent="0.25">
      <c r="D63" s="50"/>
      <c r="E63" s="19"/>
      <c r="F63" s="29"/>
      <c r="G63" s="30"/>
      <c r="H63" s="30"/>
    </row>
    <row r="64" spans="1:9" x14ac:dyDescent="0.25">
      <c r="D64" s="50"/>
      <c r="E64" s="19"/>
      <c r="F64" s="29"/>
      <c r="G64" s="30"/>
      <c r="H64" s="30"/>
    </row>
    <row r="65" spans="4:8" x14ac:dyDescent="0.25">
      <c r="D65" s="50"/>
      <c r="E65" s="19"/>
      <c r="F65" s="29"/>
      <c r="G65" s="30"/>
      <c r="H65" s="30"/>
    </row>
    <row r="66" spans="4:8" x14ac:dyDescent="0.25">
      <c r="D66" s="50"/>
      <c r="E66" s="19"/>
      <c r="F66" s="29"/>
      <c r="G66" s="30"/>
      <c r="H66" s="30"/>
    </row>
    <row r="67" spans="4:8" x14ac:dyDescent="0.25">
      <c r="D67" s="50"/>
      <c r="E67" s="19"/>
      <c r="F67" s="29"/>
      <c r="G67" s="30"/>
      <c r="H67" s="30"/>
    </row>
    <row r="68" spans="4:8" x14ac:dyDescent="0.25">
      <c r="D68" s="50"/>
      <c r="E68" s="20"/>
      <c r="F68" s="31"/>
      <c r="G68" s="32"/>
      <c r="H68" s="32"/>
    </row>
  </sheetData>
  <mergeCells count="12">
    <mergeCell ref="A6:H6"/>
    <mergeCell ref="A17:E17"/>
    <mergeCell ref="A56:E56"/>
    <mergeCell ref="G57:H57"/>
    <mergeCell ref="A1:I1"/>
    <mergeCell ref="A2:H2"/>
    <mergeCell ref="A3:A4"/>
    <mergeCell ref="B3:B4"/>
    <mergeCell ref="C3:C4"/>
    <mergeCell ref="D3:D4"/>
    <mergeCell ref="E3:E4"/>
    <mergeCell ref="F3:H3"/>
  </mergeCells>
  <phoneticPr fontId="23" type="noConversion"/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2023-08-30T07:25:50Z</dcterms:modified>
</cp:coreProperties>
</file>