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8CFC5AA-A6D8-4453-8464-F8EC63C5B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G18" i="1" l="1"/>
  <c r="F7" i="1"/>
  <c r="G50" i="1"/>
  <c r="F10" i="1"/>
  <c r="F50" i="1"/>
  <c r="H10" i="1"/>
  <c r="H8" i="1" s="1"/>
  <c r="H7" i="1" s="1"/>
  <c r="H18" i="1"/>
  <c r="H58" i="1" s="1"/>
  <c r="G10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<sst xmlns="http://schemas.openxmlformats.org/spreadsheetml/2006/main" count="67" uniqueCount="53">
  <si>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</si>
  <si>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</si>
  <si>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</si>
  <si>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</si>
  <si>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</si>
  <si>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</si>
  <si>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</si>
  <si>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</si>
  <si>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</si>
  <si>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</si>
  <si>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</si>
  <si>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</si>
  <si>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</si>
  <si>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</si>
  <si>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</si>
  <si>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</si>
  <si>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</si>
  <si>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</si>
  <si>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</si>
  <si>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</si>
  <si>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</si>
  <si>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</si>
  <si>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</si>
  <si>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</si>
  <si>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</si>
  <si>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</si>
  <si>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</si>
  <si>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</si>
  <si>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</si>
  <si>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</si>
  <si>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</si>
  <si>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</si>
  <si>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</si>
  <si>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</si>
  <si>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</si>
  <si>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</si>
  <si>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</si>
  <si>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</si>
  <si>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</si>
  <si>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</si>
  <si>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</si>
  <si>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</si>
  <si>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</si>
  <si>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</si>
  <si>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</si>
  <si>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</si>
  <si>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</si>
  <si>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</si>
  <si>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</si>
  <si>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</si>
  <si>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</si>
  <si>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Zestawienie planowanych kwot dotacji udzielanych z budżetu jst,realizowanych przez podmioty należące i nienależące do sektora finansów publicznych w 2024r.</t>
  </si>
  <si>
    <t xml:space="preserve">Zał. Nr 6 do Uchwały Rady Miejskiej w Jezioranach Nr VI/  /2024  z dnia 25.10.2024r.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</si>
</sst>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topLeftCell="A47" workbookViewId="0">
      <selection activeCell="G64" sqref="G64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51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0</v>
      </c>
    </row>
    <row r="8" spans="1:9" x14ac:dyDescent="0.25">
      <c r="A8" s="4"/>
      <c r="B8" s="7"/>
      <c r="C8" s="7">
        <v>60014</v>
      </c>
      <c r="D8" s="42"/>
      <c r="E8" s="6" t="s">
        <v>47</v>
      </c>
      <c r="F8" s="23">
        <f>F9</f>
        <v>0</v>
      </c>
      <c r="G8" s="23">
        <f>G9</f>
        <v>0</v>
      </c>
      <c r="H8" s="23">
        <f>H9+H10</f>
        <v>0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48</v>
      </c>
      <c r="F9" s="23"/>
      <c r="G9" s="24"/>
      <c r="H9" s="25">
        <v>0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1547155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1100000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1100000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447155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447155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6336755</v>
      </c>
      <c r="H18" s="57">
        <f>H27+H23+H19+H30+H34+H32</f>
        <v>0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3810282</v>
      </c>
      <c r="H19" s="23">
        <f t="shared" ref="H19" si="0">H22+H21+H20</f>
        <v>0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15282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50</v>
      </c>
      <c r="F21" s="26"/>
      <c r="G21" s="24"/>
      <c r="H21" s="24">
        <v>0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3795000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426473</v>
      </c>
      <c r="H23" s="23">
        <f>H25</f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6473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50</v>
      </c>
      <c r="F25" s="26"/>
      <c r="G25" s="26"/>
      <c r="H25" s="26">
        <v>0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420000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1364500</v>
      </c>
      <c r="H27" s="23">
        <f>H29</f>
        <v>0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1364500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50</v>
      </c>
      <c r="F29" s="23"/>
      <c r="G29" s="24"/>
      <c r="H29" s="24">
        <v>0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6">
        <v>0</v>
      </c>
      <c r="G31" s="24">
        <v>0</v>
      </c>
      <c r="H31" s="24">
        <v>0</v>
      </c>
    </row>
    <row r="32" spans="1:9" ht="72.75" customHeight="1" x14ac:dyDescent="0.25">
      <c r="A32" s="4"/>
      <c r="B32" s="4"/>
      <c r="C32" s="7">
        <v>80149</v>
      </c>
      <c r="D32" s="45"/>
      <c r="E32" s="6" t="s">
        <v>21</v>
      </c>
      <c r="F32" s="23">
        <f>F33</f>
        <v>0</v>
      </c>
      <c r="G32" s="23">
        <f>G33</f>
        <v>165000</v>
      </c>
      <c r="H32" s="23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165000</v>
      </c>
      <c r="H33" s="24"/>
    </row>
    <row r="34" spans="1:9" ht="79.5" customHeight="1" x14ac:dyDescent="0.25">
      <c r="A34" s="4"/>
      <c r="B34" s="4"/>
      <c r="C34" s="7">
        <v>80150</v>
      </c>
      <c r="D34" s="45"/>
      <c r="E34" s="6" t="s">
        <v>22</v>
      </c>
      <c r="F34" s="23">
        <f>F35</f>
        <v>0</v>
      </c>
      <c r="G34" s="23">
        <f>G35</f>
        <v>570500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570500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6000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6000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6000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350000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350000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350000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7883910</v>
      </c>
      <c r="H58" s="27">
        <f>H10+H18+H36+H42++H47+H55+H45+H50+H39+H7</f>
        <v>441000</v>
      </c>
    </row>
    <row r="59" spans="1:9" x14ac:dyDescent="0.25">
      <c r="F59" s="28"/>
      <c r="G59" s="69">
        <f>G58+H58</f>
        <v>8324910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49</v>
      </c>
      <c r="F61" s="28"/>
      <c r="G61" s="34"/>
      <c r="H61" s="30">
        <v>16607.169999999998</v>
      </c>
    </row>
    <row r="62" spans="1:9" x14ac:dyDescent="0.25">
      <c r="D62" s="50"/>
      <c r="E62" s="19" t="s">
        <v>45</v>
      </c>
      <c r="F62" s="29"/>
      <c r="G62" s="30"/>
      <c r="H62" s="30">
        <v>11000</v>
      </c>
    </row>
    <row r="63" spans="1:9" x14ac:dyDescent="0.25">
      <c r="D63" s="50"/>
      <c r="E63" s="20" t="s">
        <v>46</v>
      </c>
      <c r="F63" s="29"/>
      <c r="G63" s="30"/>
      <c r="H63" s="34">
        <f>G59+H61+H62</f>
        <v>8352517.1699999999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2024-10-15T12:21:45Z</dcterms:modified>
</cp:coreProperties>
</file>