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E100" i="1"/>
  <c r="M98"/>
  <c r="G99" s="1"/>
  <c r="G98" s="1"/>
  <c r="I98"/>
  <c r="F99" s="1"/>
  <c r="F98" s="1"/>
  <c r="E93"/>
  <c r="M91"/>
  <c r="G92" s="1"/>
  <c r="E92" s="1"/>
  <c r="K91"/>
  <c r="K64" s="1"/>
  <c r="I91"/>
  <c r="F91"/>
  <c r="E86"/>
  <c r="E84"/>
  <c r="M83"/>
  <c r="G85" s="1"/>
  <c r="G83" s="1"/>
  <c r="I83"/>
  <c r="E77"/>
  <c r="M76"/>
  <c r="G78" s="1"/>
  <c r="G76" s="1"/>
  <c r="I76"/>
  <c r="F78" s="1"/>
  <c r="M69"/>
  <c r="G70" s="1"/>
  <c r="G69" s="1"/>
  <c r="I69"/>
  <c r="F70" s="1"/>
  <c r="F69" s="1"/>
  <c r="P64"/>
  <c r="O64"/>
  <c r="N64"/>
  <c r="L64"/>
  <c r="J64"/>
  <c r="E62"/>
  <c r="E61"/>
  <c r="F60"/>
  <c r="F58" s="1"/>
  <c r="M58"/>
  <c r="G60" s="1"/>
  <c r="I58"/>
  <c r="F52"/>
  <c r="F51" s="1"/>
  <c r="M51"/>
  <c r="G52" s="1"/>
  <c r="G51" s="1"/>
  <c r="I51"/>
  <c r="H51" s="1"/>
  <c r="E44"/>
  <c r="O42"/>
  <c r="O13" s="1"/>
  <c r="N42"/>
  <c r="K42"/>
  <c r="K13" s="1"/>
  <c r="J42"/>
  <c r="E36"/>
  <c r="M34"/>
  <c r="G35" s="1"/>
  <c r="G34" s="1"/>
  <c r="I34"/>
  <c r="H34" s="1"/>
  <c r="M26"/>
  <c r="G26" s="1"/>
  <c r="I26"/>
  <c r="H26" s="1"/>
  <c r="E27" s="1"/>
  <c r="M19"/>
  <c r="G20" s="1"/>
  <c r="G19" s="1"/>
  <c r="I19"/>
  <c r="F20" s="1"/>
  <c r="F19" s="1"/>
  <c r="P13"/>
  <c r="N13"/>
  <c r="N12" s="1"/>
  <c r="L13"/>
  <c r="L101" s="1"/>
  <c r="J13"/>
  <c r="J11"/>
  <c r="F35" l="1"/>
  <c r="F34" s="1"/>
  <c r="M42"/>
  <c r="G43" s="1"/>
  <c r="G42" s="1"/>
  <c r="H91"/>
  <c r="G27"/>
  <c r="I42"/>
  <c r="H69"/>
  <c r="H83"/>
  <c r="E91"/>
  <c r="J101"/>
  <c r="P101"/>
  <c r="O101"/>
  <c r="H98"/>
  <c r="E99" s="1"/>
  <c r="E98" s="1"/>
  <c r="J102"/>
  <c r="E60"/>
  <c r="E58" s="1"/>
  <c r="G58"/>
  <c r="F76"/>
  <c r="E78"/>
  <c r="E76" s="1"/>
  <c r="G13"/>
  <c r="F26"/>
  <c r="E26" s="1"/>
  <c r="H58"/>
  <c r="I64"/>
  <c r="M64"/>
  <c r="H76"/>
  <c r="G91"/>
  <c r="G64" s="1"/>
  <c r="F85"/>
  <c r="M13"/>
  <c r="M101" s="1"/>
  <c r="F27"/>
  <c r="E35"/>
  <c r="E34" s="1"/>
  <c r="E70"/>
  <c r="E69" s="1"/>
  <c r="N101"/>
  <c r="N102" s="1"/>
  <c r="E52"/>
  <c r="E51" s="1"/>
  <c r="H19"/>
  <c r="H64" l="1"/>
  <c r="H42"/>
  <c r="E43" s="1"/>
  <c r="E42" s="1"/>
  <c r="I13"/>
  <c r="F43"/>
  <c r="F42" s="1"/>
  <c r="F13" s="1"/>
  <c r="E20"/>
  <c r="E19" s="1"/>
  <c r="E13" s="1"/>
  <c r="E85"/>
  <c r="E83" s="1"/>
  <c r="E64" s="1"/>
  <c r="F83"/>
  <c r="F64" s="1"/>
  <c r="G101"/>
  <c r="I101"/>
  <c r="H13" l="1"/>
  <c r="H101" s="1"/>
  <c r="F101"/>
  <c r="F102" s="1"/>
  <c r="E101"/>
</calcChain>
</file>

<file path=xl/sharedStrings.xml><?xml version="1.0" encoding="utf-8"?>
<sst xmlns="http://schemas.openxmlformats.org/spreadsheetml/2006/main" count="125" uniqueCount="72">
  <si>
    <t xml:space="preserve">Wydatki* na programy i projekty realizowane ze środków pochodzących z funduszy strukturalnych i Funduszu Spójności oraz pozostałe środki pochodzące ze źródeł zagranicznych nie podlegających zwrotowi -Zał. Nr 4 do Uchwały Rady Miejskiej w Jezioranach Nr V/11/15 z dnia 31.01.2015r.  </t>
  </si>
  <si>
    <t>Lp.</t>
  </si>
  <si>
    <t>Projekt</t>
  </si>
  <si>
    <t>Kategoria interwencji funduszy strukturalnych</t>
  </si>
  <si>
    <t>Klasyfikacja (dział, rozdział,
paragraf)</t>
  </si>
  <si>
    <t>Wydatki
w okresie realizacji Projektu (całkowita wartość Projektu)
(6+7)</t>
  </si>
  <si>
    <t>w tym:</t>
  </si>
  <si>
    <t>Planowane wydatki</t>
  </si>
  <si>
    <t>Środki
z budżetu krajowego</t>
  </si>
  <si>
    <t>Środki
z budżetu UE</t>
  </si>
  <si>
    <t>2015 r.</t>
  </si>
  <si>
    <t>Wydatki razem (9+13)</t>
  </si>
  <si>
    <t>z tego:</t>
  </si>
  <si>
    <t>Środki z budżetu krajowego**</t>
  </si>
  <si>
    <t>Środki z budżetu UE</t>
  </si>
  <si>
    <t>Wydatki razem (10+11+12)</t>
  </si>
  <si>
    <t>z tego, źródła finansowania:</t>
  </si>
  <si>
    <t>Wydatki razem (14+15+16+17)</t>
  </si>
  <si>
    <t>pożyczki
i kredyty</t>
  </si>
  <si>
    <t>obligacje</t>
  </si>
  <si>
    <t>pozostałe**</t>
  </si>
  <si>
    <t>pozostałe</t>
  </si>
  <si>
    <t>w poz 1 kol.10 , w tym kredyty UE(str.1)</t>
  </si>
  <si>
    <t>pożyczki UE  (str.2)</t>
  </si>
  <si>
    <t>Wydatki majątkowe razem:</t>
  </si>
  <si>
    <t>x</t>
  </si>
  <si>
    <t>Program:</t>
  </si>
  <si>
    <t>1.1</t>
  </si>
  <si>
    <t>Priorytet:</t>
  </si>
  <si>
    <t>Działanie:</t>
  </si>
  <si>
    <t>Nazwa projektu:</t>
  </si>
  <si>
    <t>Razem wydatki:</t>
  </si>
  <si>
    <t>010-01010-…7,..9</t>
  </si>
  <si>
    <t>1.2</t>
  </si>
  <si>
    <t>1.3</t>
  </si>
  <si>
    <t>90001-..7,..9</t>
  </si>
  <si>
    <t>90095-7,..9</t>
  </si>
  <si>
    <t>1.4</t>
  </si>
  <si>
    <t>Program</t>
  </si>
  <si>
    <t>600-60016-7…,9</t>
  </si>
  <si>
    <t>1.5</t>
  </si>
  <si>
    <t>RPO Warmia I Mazury na lata 2007-2013 Oś: Infrastruktura społeczeństwa informacyjnego;Działanie 7.2 Promocja i ułatwienie dostępu do usług teleinforamtycznych; Poddziałanie 7.2.1 Usługi i aplikacje dla obywateli. Rozpowszechnianie usług Ośrodka Sportu i Rekreacji obywatelom Gminy Jeziorany z wykorzystaniem internetu oraz technologii informacyjno-komunikacyjnych. Portal "Aktywna Gmina" usprawnieniem administracji w Gminie Jeziorany</t>
  </si>
  <si>
    <t>92601-7,9</t>
  </si>
  <si>
    <t>1.6</t>
  </si>
  <si>
    <t>926-92695-6057,9</t>
  </si>
  <si>
    <t>Wydatki bieżące razem:</t>
  </si>
  <si>
    <t>Ochotnicze straże pożarne</t>
  </si>
  <si>
    <t>2.1</t>
  </si>
  <si>
    <t>754-75412-..7,9</t>
  </si>
  <si>
    <t>2.2</t>
  </si>
  <si>
    <t>Priorytet</t>
  </si>
  <si>
    <t>Działanie</t>
  </si>
  <si>
    <t>Nazwa projektu</t>
  </si>
  <si>
    <t>Razem wydatki</t>
  </si>
  <si>
    <t>801-80101</t>
  </si>
  <si>
    <t>...7,9</t>
  </si>
  <si>
    <t>2.3</t>
  </si>
  <si>
    <t xml:space="preserve">Program Operacyjny KAPITAŁ LUDZKI,priorytet IX. Rozwój wykształcenia i kompetencji w regionach, Działanie 9.1 Wyrównywanie szans edukacyjnych i zapewnienie wysokiej jakości usług edukacyjnych świadczonych w systemie oświaty, Poddziałanie 9.1.2 Wyrównywanie szans edukacyjnych uczniów z grup o utrudnionym dostępie do edukacji oraz zmniejszenie różnic  w jakości usług edukacyjnych .Zadanie pn: "MAM PLAN I GO ZREALIZUJĘ "realizacja w  GIMNAZJUM  </t>
  </si>
  <si>
    <t>801-80110</t>
  </si>
  <si>
    <t>Program Operacyjny KAPITAŁ LUDZKI,priorytet IX. Rozwój wykształcenia i kompetencji w regionach, Działanie 9.1 Wyrównywanie szans edukacyjnych i zapewnienie wysokiej jakości usług edukacyjnych świadczonych w systemie oświaty, Poddziałanie 9.1.1 Zmniejszaniie nierówności w stopniu upowszechnienia edukacji przedszkolnej - RÓWNY START W GMINIE JEZIORANY (Radostowo)</t>
  </si>
  <si>
    <t>2.4</t>
  </si>
  <si>
    <t>801-80104</t>
  </si>
  <si>
    <t>2.5</t>
  </si>
  <si>
    <t xml:space="preserve">Program Operacyjny KAPITAŁ LUDZKI,priorytet IX. Rozwój wykształcenia i kompetencji w regionach, Działanie 9.1 Wyrównywanie szans edukacyjnych i zapewnienie wysokiej jakości usług edukacyjnych świadczonych w systemie oświaty, Poddziałanie 9.1.2 Wyrównywanie szans edukacyjnych uczniów z grup o utrudnionym dostępie do edukacji oraz zmniejszenie różnic  w jakości usług edukacyjnych .Zadanie pn: "MOJA MATURA MÓJ SUKCES " -realizacja  W LICEUM Ogólnokształcącym </t>
  </si>
  <si>
    <t>80120-..7,..9</t>
  </si>
  <si>
    <t>Ogółem (1+2)</t>
  </si>
  <si>
    <t>Progam Rozwoju Obszarów Wiejskich,03Jakość życia na obszarach wiejskich i różnicowanie gospodarki wiejskiej,Działanie 3.2.1.Budowa sieci wodociągowej Modliny Franknowo</t>
  </si>
  <si>
    <t>Program Rozwoju Obszarów Wiejskich,Oś.3 Jakość życia na obszarach wiejskich i różnicowanie gospodarki wiejskiej, Działanie 3.2.1.   Budowa pompowni sieciowej w Radostowie</t>
  </si>
  <si>
    <t xml:space="preserve">PROGRAM ROZWOJU OBSZARÓW WIEJSKICH,  Działanie 413  Wdrażanie lokalnych strategii rozwoju  Modernizacja i budowa alejek na cmentarzu komunalnym w Jezioranach </t>
  </si>
  <si>
    <t>RPO WARMIA MAZURY NA LATA 2007-2013 Oś Proprytetowa 2 - Turystyka; Działanie - 2.1 Wzrost potencjału turystycznego; Poddziałanie - 2.1.5 Dziedzictwo kulturowe ,zadanie pn: "Wzrost potencjału turystycznego miejscowości Jeziorany poprzez renowację zabytkowej fosy"</t>
  </si>
  <si>
    <t>Programn Rozwoju Obszarów Wiejskichna lata 2007-2013-Działanie 4.1./413-"Wdrażanie Lokalnych Strategii Rozwoju", Oś IV.LEADER,Działanie -"Odnowa i Rozwój wsi ",zadanie pn. poprawa jakości życia mieszkańców poprzez estetyczne zagospodarowanie terenu " w obrębie ul. Sienkiewiczaw Jezioranach ).</t>
  </si>
  <si>
    <t>Program Operacyjny Kapitał Ludzki ,Podziałanie 9.1.2. Wyrównywanie szqans edukacyjnych uczniów  z grup o utrudnionym dostępie do edukacji oraz zmniejszenie różnic w jakości usług edukacyjnych ,zadanie pn."Akcja Innowacja "-realizacja  w  SP Radostowo i Franknowo.</t>
  </si>
</sst>
</file>

<file path=xl/styles.xml><?xml version="1.0" encoding="utf-8"?>
<styleSheet xmlns="http://schemas.openxmlformats.org/spreadsheetml/2006/main">
  <numFmts count="1">
    <numFmt numFmtId="43" formatCode="_-* #,##0.00\ _z_ł_-;\-* #,##0.00\ _z_ł_-;_-* &quot;-&quot;??\ _z_ł_-;_-@_-"/>
  </numFmts>
  <fonts count="16"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6"/>
      <name val="Arial"/>
      <family val="2"/>
      <charset val="238"/>
    </font>
    <font>
      <sz val="8"/>
      <name val="Arial CE"/>
      <charset val="238"/>
    </font>
    <font>
      <b/>
      <sz val="8"/>
      <name val="Arial"/>
      <family val="2"/>
      <charset val="238"/>
    </font>
    <font>
      <b/>
      <sz val="10"/>
      <name val="Arial CE"/>
      <charset val="238"/>
    </font>
    <font>
      <sz val="8"/>
      <name val="Times New Roman"/>
      <family val="1"/>
      <charset val="238"/>
    </font>
    <font>
      <sz val="8"/>
      <name val="Arial"/>
      <family val="2"/>
      <charset val="238"/>
    </font>
    <font>
      <i/>
      <sz val="8"/>
      <name val="Arial"/>
      <family val="2"/>
    </font>
    <font>
      <sz val="7"/>
      <name val="Arial"/>
      <family val="2"/>
      <charset val="238"/>
    </font>
    <font>
      <b/>
      <sz val="8"/>
      <name val="Times New Roman"/>
      <family val="1"/>
      <charset val="238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38">
    <xf numFmtId="0" fontId="0" fillId="0" borderId="0" xfId="0"/>
    <xf numFmtId="0" fontId="2" fillId="0" borderId="0" xfId="1" applyFont="1"/>
    <xf numFmtId="0" fontId="2" fillId="0" borderId="0" xfId="1" applyFont="1" applyAlignment="1">
      <alignment wrapText="1"/>
    </xf>
    <xf numFmtId="0" fontId="2" fillId="0" borderId="0" xfId="1" applyFont="1" applyAlignment="1">
      <alignment horizontal="left"/>
    </xf>
    <xf numFmtId="4" fontId="3" fillId="0" borderId="0" xfId="1" applyNumberFormat="1" applyFont="1"/>
    <xf numFmtId="0" fontId="3" fillId="0" borderId="0" xfId="1" applyFont="1"/>
    <xf numFmtId="4" fontId="2" fillId="0" borderId="0" xfId="1" applyNumberFormat="1" applyFont="1"/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4" fontId="2" fillId="0" borderId="3" xfId="1" applyNumberFormat="1" applyFont="1" applyBorder="1" applyAlignment="1">
      <alignment horizontal="center" vertical="center"/>
    </xf>
    <xf numFmtId="4" fontId="3" fillId="0" borderId="3" xfId="1" applyNumberFormat="1" applyFont="1" applyBorder="1" applyAlignment="1">
      <alignment horizontal="center" vertical="center"/>
    </xf>
    <xf numFmtId="4" fontId="2" fillId="0" borderId="7" xfId="1" applyNumberFormat="1" applyFont="1" applyBorder="1" applyAlignment="1">
      <alignment horizontal="center" vertical="center" wrapText="1"/>
    </xf>
    <xf numFmtId="4" fontId="2" fillId="0" borderId="3" xfId="1" applyNumberFormat="1" applyFont="1" applyBorder="1" applyAlignment="1">
      <alignment horizontal="left" vertical="center"/>
    </xf>
    <xf numFmtId="4" fontId="3" fillId="0" borderId="4" xfId="1" applyNumberFormat="1" applyFont="1" applyBorder="1" applyAlignment="1">
      <alignment horizontal="center" vertical="center"/>
    </xf>
    <xf numFmtId="0" fontId="5" fillId="0" borderId="8" xfId="1" applyFont="1" applyBorder="1" applyAlignment="1">
      <alignment horizontal="center"/>
    </xf>
    <xf numFmtId="0" fontId="5" fillId="0" borderId="8" xfId="1" applyFont="1" applyBorder="1" applyAlignment="1">
      <alignment wrapText="1"/>
    </xf>
    <xf numFmtId="4" fontId="5" fillId="0" borderId="8" xfId="1" applyNumberFormat="1" applyFont="1" applyBorder="1" applyAlignment="1">
      <alignment horizontal="left"/>
    </xf>
    <xf numFmtId="0" fontId="5" fillId="0" borderId="0" xfId="1" applyFont="1"/>
    <xf numFmtId="0" fontId="2" fillId="0" borderId="11" xfId="1" applyFont="1" applyBorder="1" applyAlignment="1">
      <alignment horizontal="left" vertical="center"/>
    </xf>
    <xf numFmtId="0" fontId="2" fillId="0" borderId="12" xfId="1" applyFont="1" applyBorder="1" applyAlignment="1">
      <alignment horizontal="left"/>
    </xf>
    <xf numFmtId="0" fontId="2" fillId="0" borderId="4" xfId="1" applyFont="1" applyBorder="1" applyAlignment="1">
      <alignment horizontal="left"/>
    </xf>
    <xf numFmtId="0" fontId="2" fillId="0" borderId="13" xfId="1" applyFont="1" applyBorder="1" applyAlignment="1">
      <alignment horizontal="left" wrapText="1"/>
    </xf>
    <xf numFmtId="4" fontId="2" fillId="0" borderId="13" xfId="1" applyNumberFormat="1" applyFont="1" applyBorder="1" applyAlignment="1">
      <alignment horizontal="left"/>
    </xf>
    <xf numFmtId="4" fontId="2" fillId="0" borderId="1" xfId="1" applyNumberFormat="1" applyFont="1" applyBorder="1" applyAlignment="1">
      <alignment horizontal="left"/>
    </xf>
    <xf numFmtId="3" fontId="2" fillId="0" borderId="1" xfId="1" applyNumberFormat="1" applyFont="1" applyBorder="1" applyAlignment="1">
      <alignment horizontal="left"/>
    </xf>
    <xf numFmtId="0" fontId="2" fillId="0" borderId="1" xfId="1" applyFont="1" applyBorder="1" applyAlignment="1">
      <alignment horizontal="left"/>
    </xf>
    <xf numFmtId="0" fontId="2" fillId="0" borderId="1" xfId="1" applyFont="1" applyBorder="1" applyAlignment="1">
      <alignment horizontal="left" wrapText="1"/>
    </xf>
    <xf numFmtId="0" fontId="2" fillId="0" borderId="12" xfId="1" applyFont="1" applyBorder="1"/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4" fontId="2" fillId="0" borderId="1" xfId="1" applyNumberFormat="1" applyFont="1" applyBorder="1"/>
    <xf numFmtId="4" fontId="2" fillId="0" borderId="1" xfId="1" applyNumberFormat="1" applyFont="1" applyBorder="1" applyAlignment="1">
      <alignment horizontal="center"/>
    </xf>
    <xf numFmtId="0" fontId="2" fillId="0" borderId="11" xfId="1" applyFont="1" applyBorder="1" applyAlignment="1">
      <alignment horizontal="center" vertical="center"/>
    </xf>
    <xf numFmtId="0" fontId="10" fillId="0" borderId="0" xfId="1" applyFont="1"/>
    <xf numFmtId="0" fontId="11" fillId="0" borderId="12" xfId="1" applyFont="1" applyBorder="1" applyAlignment="1">
      <alignment horizontal="left"/>
    </xf>
    <xf numFmtId="0" fontId="2" fillId="0" borderId="11" xfId="1" applyFont="1" applyBorder="1"/>
    <xf numFmtId="0" fontId="2" fillId="0" borderId="18" xfId="1" applyFont="1" applyBorder="1" applyAlignment="1">
      <alignment horizontal="left"/>
    </xf>
    <xf numFmtId="0" fontId="2" fillId="0" borderId="19" xfId="1" applyFont="1" applyBorder="1" applyAlignment="1">
      <alignment horizontal="left"/>
    </xf>
    <xf numFmtId="0" fontId="2" fillId="0" borderId="15" xfId="1" applyFont="1" applyBorder="1" applyAlignment="1">
      <alignment horizontal="left"/>
    </xf>
    <xf numFmtId="0" fontId="2" fillId="0" borderId="1" xfId="1" applyFont="1" applyBorder="1"/>
    <xf numFmtId="0" fontId="2" fillId="0" borderId="14" xfId="1" applyFont="1" applyBorder="1"/>
    <xf numFmtId="0" fontId="2" fillId="0" borderId="15" xfId="1" applyFont="1" applyBorder="1" applyAlignment="1">
      <alignment horizontal="center"/>
    </xf>
    <xf numFmtId="0" fontId="2" fillId="0" borderId="0" xfId="1" applyFont="1" applyBorder="1" applyAlignment="1">
      <alignment horizontal="center" wrapText="1"/>
    </xf>
    <xf numFmtId="3" fontId="2" fillId="0" borderId="0" xfId="1" applyNumberFormat="1" applyFont="1" applyBorder="1"/>
    <xf numFmtId="3" fontId="2" fillId="0" borderId="0" xfId="1" applyNumberFormat="1" applyFont="1" applyBorder="1" applyAlignment="1">
      <alignment horizontal="center"/>
    </xf>
    <xf numFmtId="43" fontId="12" fillId="0" borderId="0" xfId="1" applyNumberFormat="1" applyFont="1" applyBorder="1" applyAlignment="1">
      <alignment horizontal="center"/>
    </xf>
    <xf numFmtId="3" fontId="2" fillId="0" borderId="20" xfId="1" applyNumberFormat="1" applyFont="1" applyBorder="1" applyAlignment="1">
      <alignment horizontal="center"/>
    </xf>
    <xf numFmtId="0" fontId="5" fillId="0" borderId="15" xfId="1" applyFont="1" applyBorder="1" applyAlignment="1">
      <alignment horizontal="center" vertical="top" wrapText="1"/>
    </xf>
    <xf numFmtId="0" fontId="11" fillId="0" borderId="1" xfId="1" applyFont="1" applyBorder="1" applyAlignment="1">
      <alignment horizontal="center" vertical="top" wrapText="1"/>
    </xf>
    <xf numFmtId="4" fontId="5" fillId="0" borderId="1" xfId="1" applyNumberFormat="1" applyFont="1" applyBorder="1" applyAlignment="1">
      <alignment horizontal="left" vertical="top" wrapText="1"/>
    </xf>
    <xf numFmtId="4" fontId="5" fillId="0" borderId="1" xfId="1" applyNumberFormat="1" applyFont="1" applyBorder="1" applyAlignment="1">
      <alignment horizontal="center" vertical="top" wrapText="1"/>
    </xf>
    <xf numFmtId="3" fontId="2" fillId="0" borderId="1" xfId="1" applyNumberFormat="1" applyFont="1" applyBorder="1"/>
    <xf numFmtId="3" fontId="2" fillId="0" borderId="1" xfId="1" applyNumberFormat="1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13" fillId="0" borderId="24" xfId="1" applyFont="1" applyBorder="1" applyAlignment="1"/>
    <xf numFmtId="0" fontId="13" fillId="0" borderId="1" xfId="1" applyFont="1" applyBorder="1"/>
    <xf numFmtId="0" fontId="11" fillId="0" borderId="1" xfId="1" applyFont="1" applyBorder="1" applyAlignment="1">
      <alignment horizontal="center" wrapText="1"/>
    </xf>
    <xf numFmtId="4" fontId="11" fillId="0" borderId="1" xfId="1" applyNumberFormat="1" applyFont="1" applyBorder="1" applyAlignment="1">
      <alignment horizontal="left"/>
    </xf>
    <xf numFmtId="4" fontId="11" fillId="0" borderId="1" xfId="1" applyNumberFormat="1" applyFont="1" applyBorder="1"/>
    <xf numFmtId="4" fontId="11" fillId="0" borderId="1" xfId="1" applyNumberFormat="1" applyFont="1" applyBorder="1" applyAlignment="1">
      <alignment horizontal="center"/>
    </xf>
    <xf numFmtId="3" fontId="11" fillId="0" borderId="1" xfId="1" applyNumberFormat="1" applyFont="1" applyBorder="1" applyAlignment="1">
      <alignment horizontal="center"/>
    </xf>
    <xf numFmtId="4" fontId="11" fillId="0" borderId="31" xfId="1" applyNumberFormat="1" applyFont="1" applyBorder="1" applyAlignment="1">
      <alignment horizontal="center"/>
    </xf>
    <xf numFmtId="0" fontId="13" fillId="0" borderId="1" xfId="1" applyFont="1" applyBorder="1" applyAlignment="1">
      <alignment horizontal="center"/>
    </xf>
    <xf numFmtId="0" fontId="13" fillId="0" borderId="33" xfId="1" applyFont="1" applyBorder="1"/>
    <xf numFmtId="0" fontId="13" fillId="0" borderId="33" xfId="1" applyFont="1" applyBorder="1" applyAlignment="1">
      <alignment horizontal="center"/>
    </xf>
    <xf numFmtId="0" fontId="11" fillId="0" borderId="33" xfId="1" applyFont="1" applyBorder="1" applyAlignment="1">
      <alignment horizontal="center" wrapText="1"/>
    </xf>
    <xf numFmtId="4" fontId="11" fillId="0" borderId="33" xfId="1" applyNumberFormat="1" applyFont="1" applyBorder="1" applyAlignment="1">
      <alignment horizontal="left"/>
    </xf>
    <xf numFmtId="4" fontId="11" fillId="0" borderId="33" xfId="1" applyNumberFormat="1" applyFont="1" applyBorder="1"/>
    <xf numFmtId="4" fontId="11" fillId="0" borderId="33" xfId="1" applyNumberFormat="1" applyFont="1" applyBorder="1" applyAlignment="1">
      <alignment horizontal="center"/>
    </xf>
    <xf numFmtId="3" fontId="11" fillId="0" borderId="33" xfId="1" applyNumberFormat="1" applyFont="1" applyBorder="1" applyAlignment="1">
      <alignment horizontal="center"/>
    </xf>
    <xf numFmtId="4" fontId="11" fillId="0" borderId="34" xfId="1" applyNumberFormat="1" applyFont="1" applyBorder="1" applyAlignment="1">
      <alignment horizontal="center"/>
    </xf>
    <xf numFmtId="0" fontId="2" fillId="0" borderId="12" xfId="1" applyFont="1" applyBorder="1" applyAlignment="1">
      <alignment wrapText="1"/>
    </xf>
    <xf numFmtId="4" fontId="2" fillId="0" borderId="12" xfId="1" applyNumberFormat="1" applyFont="1" applyBorder="1" applyAlignment="1">
      <alignment horizontal="left"/>
    </xf>
    <xf numFmtId="4" fontId="2" fillId="0" borderId="12" xfId="1" applyNumberFormat="1" applyFont="1" applyBorder="1"/>
    <xf numFmtId="3" fontId="2" fillId="0" borderId="12" xfId="1" applyNumberFormat="1" applyFont="1" applyBorder="1"/>
    <xf numFmtId="4" fontId="2" fillId="0" borderId="19" xfId="1" applyNumberFormat="1" applyFont="1" applyBorder="1" applyAlignment="1"/>
    <xf numFmtId="0" fontId="2" fillId="0" borderId="14" xfId="1" applyFont="1" applyBorder="1" applyAlignment="1">
      <alignment wrapText="1"/>
    </xf>
    <xf numFmtId="4" fontId="2" fillId="0" borderId="14" xfId="1" applyNumberFormat="1" applyFont="1" applyBorder="1"/>
    <xf numFmtId="3" fontId="2" fillId="0" borderId="14" xfId="1" applyNumberFormat="1" applyFont="1" applyBorder="1"/>
    <xf numFmtId="4" fontId="2" fillId="0" borderId="35" xfId="1" applyNumberFormat="1" applyFont="1" applyBorder="1" applyAlignment="1"/>
    <xf numFmtId="0" fontId="2" fillId="0" borderId="39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wrapText="1"/>
    </xf>
    <xf numFmtId="4" fontId="2" fillId="0" borderId="14" xfId="1" applyNumberFormat="1" applyFont="1" applyBorder="1" applyAlignment="1">
      <alignment horizontal="left"/>
    </xf>
    <xf numFmtId="4" fontId="2" fillId="0" borderId="11" xfId="1" applyNumberFormat="1" applyFont="1" applyBorder="1" applyAlignment="1">
      <alignment horizontal="center"/>
    </xf>
    <xf numFmtId="3" fontId="2" fillId="0" borderId="11" xfId="1" applyNumberFormat="1" applyFont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12" xfId="1" applyFont="1" applyBorder="1"/>
    <xf numFmtId="4" fontId="5" fillId="0" borderId="14" xfId="1" applyNumberFormat="1" applyFont="1" applyBorder="1" applyAlignment="1">
      <alignment horizontal="left"/>
    </xf>
    <xf numFmtId="0" fontId="2" fillId="0" borderId="4" xfId="1" applyFont="1" applyBorder="1" applyAlignment="1">
      <alignment horizontal="center"/>
    </xf>
    <xf numFmtId="0" fontId="11" fillId="0" borderId="13" xfId="1" applyFont="1" applyBorder="1" applyAlignment="1">
      <alignment horizontal="center" wrapText="1"/>
    </xf>
    <xf numFmtId="4" fontId="2" fillId="0" borderId="13" xfId="1" applyNumberFormat="1" applyFont="1" applyBorder="1" applyAlignment="1">
      <alignment horizontal="center"/>
    </xf>
    <xf numFmtId="0" fontId="2" fillId="0" borderId="13" xfId="1" applyFont="1" applyBorder="1" applyAlignment="1">
      <alignment horizontal="center" wrapText="1"/>
    </xf>
    <xf numFmtId="4" fontId="2" fillId="0" borderId="13" xfId="1" applyNumberFormat="1" applyFont="1" applyBorder="1"/>
    <xf numFmtId="0" fontId="13" fillId="0" borderId="16" xfId="1" applyFont="1" applyBorder="1" applyAlignment="1">
      <alignment vertical="top" wrapText="1"/>
    </xf>
    <xf numFmtId="0" fontId="13" fillId="0" borderId="22" xfId="1" applyFont="1" applyBorder="1" applyAlignment="1">
      <alignment vertical="top" wrapText="1"/>
    </xf>
    <xf numFmtId="0" fontId="2" fillId="0" borderId="22" xfId="1" applyFont="1" applyBorder="1" applyAlignment="1">
      <alignment horizontal="center"/>
    </xf>
    <xf numFmtId="4" fontId="2" fillId="0" borderId="22" xfId="1" applyNumberFormat="1" applyFont="1" applyBorder="1" applyAlignment="1">
      <alignment horizontal="left"/>
    </xf>
    <xf numFmtId="4" fontId="2" fillId="0" borderId="22" xfId="1" applyNumberFormat="1" applyFont="1" applyBorder="1" applyAlignment="1">
      <alignment horizontal="center"/>
    </xf>
    <xf numFmtId="3" fontId="2" fillId="0" borderId="22" xfId="1" applyNumberFormat="1" applyFont="1" applyBorder="1" applyAlignment="1">
      <alignment horizontal="center"/>
    </xf>
    <xf numFmtId="0" fontId="15" fillId="0" borderId="1" xfId="1" applyFont="1" applyBorder="1" applyAlignment="1">
      <alignment horizontal="center"/>
    </xf>
    <xf numFmtId="0" fontId="11" fillId="0" borderId="22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4" fontId="2" fillId="0" borderId="3" xfId="1" applyNumberFormat="1" applyFont="1" applyBorder="1" applyAlignment="1">
      <alignment horizontal="left"/>
    </xf>
    <xf numFmtId="4" fontId="2" fillId="0" borderId="3" xfId="1" applyNumberFormat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16" xfId="1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4" fontId="10" fillId="0" borderId="1" xfId="0" applyNumberFormat="1" applyFont="1" applyBorder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top" wrapText="1"/>
    </xf>
    <xf numFmtId="0" fontId="10" fillId="0" borderId="1" xfId="1" applyFont="1" applyBorder="1" applyAlignment="1">
      <alignment vertical="top" wrapText="1"/>
    </xf>
    <xf numFmtId="0" fontId="10" fillId="0" borderId="1" xfId="1" applyFont="1" applyBorder="1" applyAlignment="1">
      <alignment horizontal="center"/>
    </xf>
    <xf numFmtId="4" fontId="10" fillId="0" borderId="1" xfId="1" applyNumberFormat="1" applyFont="1" applyBorder="1" applyAlignment="1">
      <alignment horizontal="left"/>
    </xf>
    <xf numFmtId="4" fontId="10" fillId="0" borderId="1" xfId="1" applyNumberFormat="1" applyFont="1" applyBorder="1" applyAlignment="1">
      <alignment horizontal="center"/>
    </xf>
    <xf numFmtId="1" fontId="2" fillId="0" borderId="22" xfId="1" applyNumberFormat="1" applyFont="1" applyBorder="1" applyAlignment="1">
      <alignment horizontal="center"/>
    </xf>
    <xf numFmtId="1" fontId="2" fillId="0" borderId="1" xfId="1" applyNumberFormat="1" applyFont="1" applyBorder="1" applyAlignment="1">
      <alignment horizontal="center"/>
    </xf>
    <xf numFmtId="4" fontId="15" fillId="0" borderId="1" xfId="1" applyNumberFormat="1" applyFont="1" applyBorder="1" applyAlignment="1">
      <alignment horizontal="left"/>
    </xf>
    <xf numFmtId="4" fontId="15" fillId="0" borderId="3" xfId="1" applyNumberFormat="1" applyFont="1" applyBorder="1"/>
    <xf numFmtId="4" fontId="15" fillId="0" borderId="1" xfId="1" applyNumberFormat="1" applyFont="1" applyBorder="1"/>
    <xf numFmtId="3" fontId="15" fillId="0" borderId="3" xfId="1" applyNumberFormat="1" applyFont="1" applyBorder="1"/>
    <xf numFmtId="1" fontId="15" fillId="0" borderId="3" xfId="1" applyNumberFormat="1" applyFont="1" applyBorder="1"/>
    <xf numFmtId="0" fontId="2" fillId="0" borderId="0" xfId="1" applyFont="1" applyBorder="1"/>
    <xf numFmtId="4" fontId="15" fillId="0" borderId="0" xfId="1" applyNumberFormat="1" applyFont="1" applyBorder="1" applyAlignment="1">
      <alignment horizontal="left"/>
    </xf>
    <xf numFmtId="4" fontId="15" fillId="0" borderId="6" xfId="1" applyNumberFormat="1" applyFont="1" applyBorder="1"/>
    <xf numFmtId="4" fontId="15" fillId="0" borderId="2" xfId="1" applyNumberFormat="1" applyFont="1" applyBorder="1"/>
    <xf numFmtId="4" fontId="15" fillId="0" borderId="0" xfId="1" applyNumberFormat="1" applyFont="1" applyBorder="1"/>
    <xf numFmtId="0" fontId="15" fillId="0" borderId="0" xfId="1" applyFont="1"/>
    <xf numFmtId="0" fontId="15" fillId="0" borderId="0" xfId="1" applyFont="1" applyAlignment="1">
      <alignment wrapText="1"/>
    </xf>
    <xf numFmtId="0" fontId="15" fillId="0" borderId="0" xfId="1" applyFont="1" applyAlignment="1">
      <alignment horizontal="left"/>
    </xf>
    <xf numFmtId="4" fontId="15" fillId="0" borderId="0" xfId="1" applyNumberFormat="1" applyFont="1"/>
    <xf numFmtId="0" fontId="4" fillId="0" borderId="0" xfId="1" applyFont="1" applyAlignment="1">
      <alignment horizontal="center" wrapText="1"/>
    </xf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left" vertical="center" wrapText="1"/>
    </xf>
    <xf numFmtId="0" fontId="8" fillId="0" borderId="13" xfId="1" applyFont="1" applyBorder="1" applyAlignment="1">
      <alignment horizontal="center" wrapText="1"/>
    </xf>
    <xf numFmtId="0" fontId="8" fillId="0" borderId="15" xfId="1" applyFont="1" applyBorder="1" applyAlignment="1">
      <alignment horizontal="center" wrapText="1"/>
    </xf>
    <xf numFmtId="0" fontId="8" fillId="0" borderId="0" xfId="1" applyFont="1" applyBorder="1" applyAlignment="1">
      <alignment horizontal="center" wrapText="1"/>
    </xf>
    <xf numFmtId="0" fontId="8" fillId="0" borderId="16" xfId="1" applyFont="1" applyBorder="1" applyAlignment="1">
      <alignment horizontal="center" wrapText="1"/>
    </xf>
    <xf numFmtId="0" fontId="8" fillId="0" borderId="17" xfId="1" applyFont="1" applyBorder="1" applyAlignment="1">
      <alignment horizontal="center" wrapText="1"/>
    </xf>
    <xf numFmtId="0" fontId="10" fillId="0" borderId="3" xfId="1" applyFont="1" applyBorder="1" applyAlignment="1">
      <alignment horizontal="center" vertical="top"/>
    </xf>
    <xf numFmtId="0" fontId="10" fillId="0" borderId="11" xfId="1" applyFont="1" applyBorder="1" applyAlignment="1">
      <alignment horizontal="center" vertical="top"/>
    </xf>
    <xf numFmtId="0" fontId="2" fillId="0" borderId="1" xfId="1" applyFont="1" applyBorder="1" applyAlignment="1">
      <alignment horizontal="left"/>
    </xf>
    <xf numFmtId="0" fontId="0" fillId="0" borderId="1" xfId="0" applyBorder="1" applyAlignment="1">
      <alignment horizontal="left"/>
    </xf>
    <xf numFmtId="0" fontId="5" fillId="0" borderId="4" xfId="1" applyFont="1" applyBorder="1" applyAlignment="1">
      <alignment horizontal="center" vertical="top" wrapText="1"/>
    </xf>
    <xf numFmtId="0" fontId="9" fillId="0" borderId="13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0" fontId="9" fillId="0" borderId="15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9" fillId="0" borderId="20" xfId="0" applyFont="1" applyBorder="1" applyAlignment="1">
      <alignment vertical="top" wrapText="1"/>
    </xf>
    <xf numFmtId="0" fontId="9" fillId="0" borderId="16" xfId="0" applyFont="1" applyBorder="1" applyAlignment="1">
      <alignment vertical="top" wrapText="1"/>
    </xf>
    <xf numFmtId="0" fontId="9" fillId="0" borderId="17" xfId="0" applyFont="1" applyBorder="1" applyAlignment="1">
      <alignment vertical="top" wrapText="1"/>
    </xf>
    <xf numFmtId="0" fontId="9" fillId="0" borderId="21" xfId="0" applyFont="1" applyBorder="1" applyAlignment="1">
      <alignment vertical="top" wrapText="1"/>
    </xf>
    <xf numFmtId="0" fontId="11" fillId="0" borderId="2" xfId="1" applyFont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4" fontId="2" fillId="0" borderId="5" xfId="1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/>
    </xf>
    <xf numFmtId="4" fontId="7" fillId="0" borderId="6" xfId="0" applyNumberFormat="1" applyFont="1" applyBorder="1" applyAlignment="1">
      <alignment horizontal="center" vertical="center"/>
    </xf>
    <xf numFmtId="0" fontId="5" fillId="0" borderId="9" xfId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9" fillId="0" borderId="13" xfId="0" applyFont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0" borderId="16" xfId="0" applyFont="1" applyBorder="1" applyAlignment="1">
      <alignment horizontal="center" wrapText="1"/>
    </xf>
    <xf numFmtId="0" fontId="9" fillId="0" borderId="17" xfId="0" applyFont="1" applyBorder="1" applyAlignment="1">
      <alignment horizontal="center" wrapText="1"/>
    </xf>
    <xf numFmtId="0" fontId="2" fillId="0" borderId="14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2" xfId="1" applyFont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2" fillId="0" borderId="3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top" wrapText="1"/>
    </xf>
    <xf numFmtId="0" fontId="5" fillId="0" borderId="0" xfId="1" applyFont="1" applyBorder="1" applyAlignment="1">
      <alignment horizontal="center" vertical="top" wrapText="1"/>
    </xf>
    <xf numFmtId="0" fontId="5" fillId="0" borderId="20" xfId="1" applyFont="1" applyBorder="1" applyAlignment="1">
      <alignment horizontal="center" vertical="top" wrapText="1"/>
    </xf>
    <xf numFmtId="0" fontId="5" fillId="0" borderId="18" xfId="1" applyFont="1" applyBorder="1" applyAlignment="1">
      <alignment horizontal="center" vertical="top" wrapText="1"/>
    </xf>
    <xf numFmtId="0" fontId="11" fillId="0" borderId="23" xfId="1" applyFont="1" applyBorder="1" applyAlignment="1">
      <alignment horizontal="center" vertical="top"/>
    </xf>
    <xf numFmtId="0" fontId="0" fillId="0" borderId="28" xfId="0" applyBorder="1" applyAlignment="1">
      <alignment horizontal="center" vertical="top"/>
    </xf>
    <xf numFmtId="0" fontId="0" fillId="0" borderId="32" xfId="0" applyBorder="1" applyAlignment="1">
      <alignment horizontal="center" vertical="top"/>
    </xf>
    <xf numFmtId="0" fontId="5" fillId="0" borderId="25" xfId="1" applyFont="1" applyBorder="1" applyAlignment="1">
      <alignment horizontal="center" vertical="top" wrapText="1"/>
    </xf>
    <xf numFmtId="0" fontId="9" fillId="0" borderId="26" xfId="0" applyFont="1" applyBorder="1" applyAlignment="1">
      <alignment vertical="top" wrapText="1"/>
    </xf>
    <xf numFmtId="0" fontId="9" fillId="0" borderId="27" xfId="0" applyFont="1" applyBorder="1" applyAlignment="1">
      <alignment vertical="top" wrapText="1"/>
    </xf>
    <xf numFmtId="0" fontId="9" fillId="0" borderId="29" xfId="0" applyFont="1" applyBorder="1" applyAlignment="1">
      <alignment vertical="top" wrapText="1"/>
    </xf>
    <xf numFmtId="0" fontId="9" fillId="0" borderId="30" xfId="0" applyFont="1" applyBorder="1" applyAlignment="1">
      <alignment vertical="top" wrapText="1"/>
    </xf>
    <xf numFmtId="0" fontId="13" fillId="0" borderId="2" xfId="1" applyFont="1" applyBorder="1" applyAlignment="1"/>
    <xf numFmtId="0" fontId="0" fillId="0" borderId="6" xfId="0" applyBorder="1" applyAlignment="1"/>
    <xf numFmtId="0" fontId="5" fillId="0" borderId="40" xfId="1" applyFont="1" applyBorder="1" applyAlignment="1">
      <alignment horizontal="center"/>
    </xf>
    <xf numFmtId="0" fontId="5" fillId="0" borderId="41" xfId="1" applyFont="1" applyBorder="1" applyAlignment="1">
      <alignment horizontal="center"/>
    </xf>
    <xf numFmtId="0" fontId="5" fillId="0" borderId="4" xfId="1" applyFont="1" applyBorder="1" applyAlignment="1">
      <alignment horizontal="center" wrapText="1"/>
    </xf>
    <xf numFmtId="0" fontId="9" fillId="0" borderId="13" xfId="0" applyFont="1" applyBorder="1" applyAlignment="1">
      <alignment wrapText="1"/>
    </xf>
    <xf numFmtId="0" fontId="9" fillId="0" borderId="15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16" xfId="0" applyFont="1" applyBorder="1" applyAlignment="1">
      <alignment wrapText="1"/>
    </xf>
    <xf numFmtId="0" fontId="9" fillId="0" borderId="17" xfId="0" applyFont="1" applyBorder="1" applyAlignment="1">
      <alignment wrapText="1"/>
    </xf>
    <xf numFmtId="0" fontId="5" fillId="0" borderId="14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22" xfId="1" applyFont="1" applyBorder="1" applyAlignment="1">
      <alignment horizontal="center"/>
    </xf>
    <xf numFmtId="0" fontId="14" fillId="0" borderId="42" xfId="1" applyFont="1" applyBorder="1" applyAlignment="1">
      <alignment horizontal="center" vertical="top" wrapText="1"/>
    </xf>
    <xf numFmtId="0" fontId="14" fillId="0" borderId="26" xfId="1" applyFont="1" applyBorder="1" applyAlignment="1">
      <alignment horizontal="center" vertical="top" wrapText="1"/>
    </xf>
    <xf numFmtId="0" fontId="14" fillId="0" borderId="27" xfId="1" applyFont="1" applyBorder="1" applyAlignment="1">
      <alignment horizontal="center" vertical="top" wrapText="1"/>
    </xf>
    <xf numFmtId="0" fontId="14" fillId="0" borderId="43" xfId="1" applyFont="1" applyBorder="1" applyAlignment="1">
      <alignment horizontal="center" vertical="top" wrapText="1"/>
    </xf>
    <xf numFmtId="0" fontId="14" fillId="0" borderId="0" xfId="1" applyFont="1" applyBorder="1" applyAlignment="1">
      <alignment horizontal="center" vertical="top" wrapText="1"/>
    </xf>
    <xf numFmtId="0" fontId="14" fillId="0" borderId="29" xfId="1" applyFont="1" applyBorder="1" applyAlignment="1">
      <alignment horizontal="center" vertical="top" wrapText="1"/>
    </xf>
    <xf numFmtId="0" fontId="14" fillId="0" borderId="44" xfId="1" applyFont="1" applyBorder="1" applyAlignment="1">
      <alignment horizontal="center" vertical="top" wrapText="1"/>
    </xf>
    <xf numFmtId="0" fontId="14" fillId="0" borderId="45" xfId="1" applyFont="1" applyBorder="1" applyAlignment="1">
      <alignment horizontal="center" vertical="top" wrapText="1"/>
    </xf>
    <xf numFmtId="0" fontId="14" fillId="0" borderId="46" xfId="1" applyFont="1" applyBorder="1" applyAlignment="1">
      <alignment horizontal="center" vertical="top" wrapText="1"/>
    </xf>
    <xf numFmtId="4" fontId="2" fillId="0" borderId="14" xfId="1" applyNumberFormat="1" applyFont="1" applyBorder="1" applyAlignment="1">
      <alignment horizontal="center"/>
    </xf>
    <xf numFmtId="4" fontId="2" fillId="0" borderId="11" xfId="1" applyNumberFormat="1" applyFont="1" applyBorder="1" applyAlignment="1">
      <alignment horizontal="center"/>
    </xf>
    <xf numFmtId="4" fontId="2" fillId="0" borderId="39" xfId="1" applyNumberFormat="1" applyFont="1" applyBorder="1" applyAlignment="1">
      <alignment horizontal="center"/>
    </xf>
    <xf numFmtId="3" fontId="2" fillId="0" borderId="14" xfId="1" applyNumberFormat="1" applyFont="1" applyBorder="1" applyAlignment="1">
      <alignment horizontal="center"/>
    </xf>
    <xf numFmtId="3" fontId="2" fillId="0" borderId="11" xfId="1" applyNumberFormat="1" applyFont="1" applyBorder="1" applyAlignment="1">
      <alignment horizontal="center"/>
    </xf>
    <xf numFmtId="3" fontId="2" fillId="0" borderId="39" xfId="1" applyNumberFormat="1" applyFont="1" applyBorder="1" applyAlignment="1">
      <alignment horizontal="center"/>
    </xf>
    <xf numFmtId="0" fontId="2" fillId="0" borderId="39" xfId="1" applyFont="1" applyBorder="1" applyAlignment="1">
      <alignment horizontal="center" vertical="center"/>
    </xf>
    <xf numFmtId="0" fontId="5" fillId="0" borderId="35" xfId="1" applyFont="1" applyBorder="1" applyAlignment="1">
      <alignment horizontal="center" vertical="top" wrapText="1"/>
    </xf>
    <xf numFmtId="0" fontId="5" fillId="0" borderId="36" xfId="1" applyFont="1" applyBorder="1" applyAlignment="1">
      <alignment horizontal="center" vertical="top" wrapText="1"/>
    </xf>
    <xf numFmtId="0" fontId="5" fillId="0" borderId="37" xfId="1" applyFont="1" applyBorder="1" applyAlignment="1">
      <alignment horizontal="center" vertical="top" wrapText="1"/>
    </xf>
    <xf numFmtId="0" fontId="5" fillId="0" borderId="38" xfId="1" applyFont="1" applyBorder="1" applyAlignment="1">
      <alignment horizontal="center" vertical="top" wrapText="1"/>
    </xf>
    <xf numFmtId="0" fontId="2" fillId="0" borderId="14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39" xfId="1" applyFont="1" applyBorder="1" applyAlignment="1">
      <alignment horizontal="center"/>
    </xf>
    <xf numFmtId="0" fontId="2" fillId="0" borderId="14" xfId="1" applyFont="1" applyBorder="1" applyAlignment="1">
      <alignment horizontal="center" wrapText="1"/>
    </xf>
    <xf numFmtId="0" fontId="2" fillId="0" borderId="11" xfId="1" applyFont="1" applyBorder="1" applyAlignment="1">
      <alignment horizontal="center" wrapText="1"/>
    </xf>
    <xf numFmtId="0" fontId="2" fillId="0" borderId="39" xfId="1" applyFont="1" applyBorder="1" applyAlignment="1">
      <alignment horizontal="center" wrapText="1"/>
    </xf>
    <xf numFmtId="4" fontId="15" fillId="0" borderId="47" xfId="1" applyNumberFormat="1" applyFont="1" applyBorder="1" applyAlignment="1">
      <alignment horizontal="center"/>
    </xf>
    <xf numFmtId="4" fontId="15" fillId="0" borderId="48" xfId="1" applyNumberFormat="1" applyFont="1" applyBorder="1" applyAlignment="1">
      <alignment horizontal="center"/>
    </xf>
    <xf numFmtId="4" fontId="15" fillId="0" borderId="49" xfId="1" applyNumberFormat="1" applyFont="1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13" fillId="0" borderId="3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3" fillId="0" borderId="22" xfId="1" applyFont="1" applyBorder="1" applyAlignment="1">
      <alignment horizontal="center" vertical="center"/>
    </xf>
  </cellXfs>
  <cellStyles count="2">
    <cellStyle name="Normalny" xfId="0" builtinId="0"/>
    <cellStyle name="Normalny_zal_Szczecin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13"/>
  <sheetViews>
    <sheetView tabSelected="1" view="pageLayout" topLeftCell="A76" zoomScaleNormal="100" workbookViewId="0">
      <selection activeCell="D111" sqref="D111"/>
    </sheetView>
  </sheetViews>
  <sheetFormatPr defaultColWidth="10.28515625" defaultRowHeight="11.25"/>
  <cols>
    <col min="1" max="1" width="3.5703125" style="1" bestFit="1" customWidth="1"/>
    <col min="2" max="2" width="10.140625" style="1" customWidth="1"/>
    <col min="3" max="3" width="4.42578125" style="1" customWidth="1"/>
    <col min="4" max="4" width="7.85546875" style="2" customWidth="1"/>
    <col min="5" max="5" width="10.85546875" style="3" customWidth="1"/>
    <col min="6" max="7" width="9.7109375" style="1" customWidth="1"/>
    <col min="8" max="8" width="10" style="1" customWidth="1"/>
    <col min="9" max="9" width="9.85546875" style="1" customWidth="1"/>
    <col min="10" max="10" width="7.42578125" style="1" customWidth="1"/>
    <col min="11" max="11" width="4" style="1" customWidth="1"/>
    <col min="12" max="13" width="9.7109375" style="1" customWidth="1"/>
    <col min="14" max="14" width="7.28515625" style="1" customWidth="1"/>
    <col min="15" max="15" width="4.28515625" style="1" customWidth="1"/>
    <col min="16" max="16" width="10.28515625" style="1" customWidth="1"/>
    <col min="17" max="256" width="10.28515625" style="1"/>
    <col min="257" max="257" width="3.5703125" style="1" bestFit="1" customWidth="1"/>
    <col min="258" max="258" width="10.140625" style="1" customWidth="1"/>
    <col min="259" max="259" width="4.42578125" style="1" customWidth="1"/>
    <col min="260" max="260" width="7.85546875" style="1" customWidth="1"/>
    <col min="261" max="261" width="11.5703125" style="1" customWidth="1"/>
    <col min="262" max="262" width="10.140625" style="1" customWidth="1"/>
    <col min="263" max="263" width="9.7109375" style="1" customWidth="1"/>
    <col min="264" max="264" width="10" style="1" customWidth="1"/>
    <col min="265" max="265" width="9.85546875" style="1" customWidth="1"/>
    <col min="266" max="266" width="12.140625" style="1" bestFit="1" customWidth="1"/>
    <col min="267" max="267" width="4" style="1" customWidth="1"/>
    <col min="268" max="269" width="9.7109375" style="1" customWidth="1"/>
    <col min="270" max="270" width="9.85546875" style="1" customWidth="1"/>
    <col min="271" max="271" width="4.28515625" style="1" customWidth="1"/>
    <col min="272" max="272" width="10.28515625" style="1" customWidth="1"/>
    <col min="273" max="512" width="10.28515625" style="1"/>
    <col min="513" max="513" width="3.5703125" style="1" bestFit="1" customWidth="1"/>
    <col min="514" max="514" width="10.140625" style="1" customWidth="1"/>
    <col min="515" max="515" width="4.42578125" style="1" customWidth="1"/>
    <col min="516" max="516" width="7.85546875" style="1" customWidth="1"/>
    <col min="517" max="517" width="11.5703125" style="1" customWidth="1"/>
    <col min="518" max="518" width="10.140625" style="1" customWidth="1"/>
    <col min="519" max="519" width="9.7109375" style="1" customWidth="1"/>
    <col min="520" max="520" width="10" style="1" customWidth="1"/>
    <col min="521" max="521" width="9.85546875" style="1" customWidth="1"/>
    <col min="522" max="522" width="12.140625" style="1" bestFit="1" customWidth="1"/>
    <col min="523" max="523" width="4" style="1" customWidth="1"/>
    <col min="524" max="525" width="9.7109375" style="1" customWidth="1"/>
    <col min="526" max="526" width="9.85546875" style="1" customWidth="1"/>
    <col min="527" max="527" width="4.28515625" style="1" customWidth="1"/>
    <col min="528" max="528" width="10.28515625" style="1" customWidth="1"/>
    <col min="529" max="768" width="10.28515625" style="1"/>
    <col min="769" max="769" width="3.5703125" style="1" bestFit="1" customWidth="1"/>
    <col min="770" max="770" width="10.140625" style="1" customWidth="1"/>
    <col min="771" max="771" width="4.42578125" style="1" customWidth="1"/>
    <col min="772" max="772" width="7.85546875" style="1" customWidth="1"/>
    <col min="773" max="773" width="11.5703125" style="1" customWidth="1"/>
    <col min="774" max="774" width="10.140625" style="1" customWidth="1"/>
    <col min="775" max="775" width="9.7109375" style="1" customWidth="1"/>
    <col min="776" max="776" width="10" style="1" customWidth="1"/>
    <col min="777" max="777" width="9.85546875" style="1" customWidth="1"/>
    <col min="778" max="778" width="12.140625" style="1" bestFit="1" customWidth="1"/>
    <col min="779" max="779" width="4" style="1" customWidth="1"/>
    <col min="780" max="781" width="9.7109375" style="1" customWidth="1"/>
    <col min="782" max="782" width="9.85546875" style="1" customWidth="1"/>
    <col min="783" max="783" width="4.28515625" style="1" customWidth="1"/>
    <col min="784" max="784" width="10.28515625" style="1" customWidth="1"/>
    <col min="785" max="1024" width="10.28515625" style="1"/>
    <col min="1025" max="1025" width="3.5703125" style="1" bestFit="1" customWidth="1"/>
    <col min="1026" max="1026" width="10.140625" style="1" customWidth="1"/>
    <col min="1027" max="1027" width="4.42578125" style="1" customWidth="1"/>
    <col min="1028" max="1028" width="7.85546875" style="1" customWidth="1"/>
    <col min="1029" max="1029" width="11.5703125" style="1" customWidth="1"/>
    <col min="1030" max="1030" width="10.140625" style="1" customWidth="1"/>
    <col min="1031" max="1031" width="9.7109375" style="1" customWidth="1"/>
    <col min="1032" max="1032" width="10" style="1" customWidth="1"/>
    <col min="1033" max="1033" width="9.85546875" style="1" customWidth="1"/>
    <col min="1034" max="1034" width="12.140625" style="1" bestFit="1" customWidth="1"/>
    <col min="1035" max="1035" width="4" style="1" customWidth="1"/>
    <col min="1036" max="1037" width="9.7109375" style="1" customWidth="1"/>
    <col min="1038" max="1038" width="9.85546875" style="1" customWidth="1"/>
    <col min="1039" max="1039" width="4.28515625" style="1" customWidth="1"/>
    <col min="1040" max="1040" width="10.28515625" style="1" customWidth="1"/>
    <col min="1041" max="1280" width="10.28515625" style="1"/>
    <col min="1281" max="1281" width="3.5703125" style="1" bestFit="1" customWidth="1"/>
    <col min="1282" max="1282" width="10.140625" style="1" customWidth="1"/>
    <col min="1283" max="1283" width="4.42578125" style="1" customWidth="1"/>
    <col min="1284" max="1284" width="7.85546875" style="1" customWidth="1"/>
    <col min="1285" max="1285" width="11.5703125" style="1" customWidth="1"/>
    <col min="1286" max="1286" width="10.140625" style="1" customWidth="1"/>
    <col min="1287" max="1287" width="9.7109375" style="1" customWidth="1"/>
    <col min="1288" max="1288" width="10" style="1" customWidth="1"/>
    <col min="1289" max="1289" width="9.85546875" style="1" customWidth="1"/>
    <col min="1290" max="1290" width="12.140625" style="1" bestFit="1" customWidth="1"/>
    <col min="1291" max="1291" width="4" style="1" customWidth="1"/>
    <col min="1292" max="1293" width="9.7109375" style="1" customWidth="1"/>
    <col min="1294" max="1294" width="9.85546875" style="1" customWidth="1"/>
    <col min="1295" max="1295" width="4.28515625" style="1" customWidth="1"/>
    <col min="1296" max="1296" width="10.28515625" style="1" customWidth="1"/>
    <col min="1297" max="1536" width="10.28515625" style="1"/>
    <col min="1537" max="1537" width="3.5703125" style="1" bestFit="1" customWidth="1"/>
    <col min="1538" max="1538" width="10.140625" style="1" customWidth="1"/>
    <col min="1539" max="1539" width="4.42578125" style="1" customWidth="1"/>
    <col min="1540" max="1540" width="7.85546875" style="1" customWidth="1"/>
    <col min="1541" max="1541" width="11.5703125" style="1" customWidth="1"/>
    <col min="1542" max="1542" width="10.140625" style="1" customWidth="1"/>
    <col min="1543" max="1543" width="9.7109375" style="1" customWidth="1"/>
    <col min="1544" max="1544" width="10" style="1" customWidth="1"/>
    <col min="1545" max="1545" width="9.85546875" style="1" customWidth="1"/>
    <col min="1546" max="1546" width="12.140625" style="1" bestFit="1" customWidth="1"/>
    <col min="1547" max="1547" width="4" style="1" customWidth="1"/>
    <col min="1548" max="1549" width="9.7109375" style="1" customWidth="1"/>
    <col min="1550" max="1550" width="9.85546875" style="1" customWidth="1"/>
    <col min="1551" max="1551" width="4.28515625" style="1" customWidth="1"/>
    <col min="1552" max="1552" width="10.28515625" style="1" customWidth="1"/>
    <col min="1553" max="1792" width="10.28515625" style="1"/>
    <col min="1793" max="1793" width="3.5703125" style="1" bestFit="1" customWidth="1"/>
    <col min="1794" max="1794" width="10.140625" style="1" customWidth="1"/>
    <col min="1795" max="1795" width="4.42578125" style="1" customWidth="1"/>
    <col min="1796" max="1796" width="7.85546875" style="1" customWidth="1"/>
    <col min="1797" max="1797" width="11.5703125" style="1" customWidth="1"/>
    <col min="1798" max="1798" width="10.140625" style="1" customWidth="1"/>
    <col min="1799" max="1799" width="9.7109375" style="1" customWidth="1"/>
    <col min="1800" max="1800" width="10" style="1" customWidth="1"/>
    <col min="1801" max="1801" width="9.85546875" style="1" customWidth="1"/>
    <col min="1802" max="1802" width="12.140625" style="1" bestFit="1" customWidth="1"/>
    <col min="1803" max="1803" width="4" style="1" customWidth="1"/>
    <col min="1804" max="1805" width="9.7109375" style="1" customWidth="1"/>
    <col min="1806" max="1806" width="9.85546875" style="1" customWidth="1"/>
    <col min="1807" max="1807" width="4.28515625" style="1" customWidth="1"/>
    <col min="1808" max="1808" width="10.28515625" style="1" customWidth="1"/>
    <col min="1809" max="2048" width="10.28515625" style="1"/>
    <col min="2049" max="2049" width="3.5703125" style="1" bestFit="1" customWidth="1"/>
    <col min="2050" max="2050" width="10.140625" style="1" customWidth="1"/>
    <col min="2051" max="2051" width="4.42578125" style="1" customWidth="1"/>
    <col min="2052" max="2052" width="7.85546875" style="1" customWidth="1"/>
    <col min="2053" max="2053" width="11.5703125" style="1" customWidth="1"/>
    <col min="2054" max="2054" width="10.140625" style="1" customWidth="1"/>
    <col min="2055" max="2055" width="9.7109375" style="1" customWidth="1"/>
    <col min="2056" max="2056" width="10" style="1" customWidth="1"/>
    <col min="2057" max="2057" width="9.85546875" style="1" customWidth="1"/>
    <col min="2058" max="2058" width="12.140625" style="1" bestFit="1" customWidth="1"/>
    <col min="2059" max="2059" width="4" style="1" customWidth="1"/>
    <col min="2060" max="2061" width="9.7109375" style="1" customWidth="1"/>
    <col min="2062" max="2062" width="9.85546875" style="1" customWidth="1"/>
    <col min="2063" max="2063" width="4.28515625" style="1" customWidth="1"/>
    <col min="2064" max="2064" width="10.28515625" style="1" customWidth="1"/>
    <col min="2065" max="2304" width="10.28515625" style="1"/>
    <col min="2305" max="2305" width="3.5703125" style="1" bestFit="1" customWidth="1"/>
    <col min="2306" max="2306" width="10.140625" style="1" customWidth="1"/>
    <col min="2307" max="2307" width="4.42578125" style="1" customWidth="1"/>
    <col min="2308" max="2308" width="7.85546875" style="1" customWidth="1"/>
    <col min="2309" max="2309" width="11.5703125" style="1" customWidth="1"/>
    <col min="2310" max="2310" width="10.140625" style="1" customWidth="1"/>
    <col min="2311" max="2311" width="9.7109375" style="1" customWidth="1"/>
    <col min="2312" max="2312" width="10" style="1" customWidth="1"/>
    <col min="2313" max="2313" width="9.85546875" style="1" customWidth="1"/>
    <col min="2314" max="2314" width="12.140625" style="1" bestFit="1" customWidth="1"/>
    <col min="2315" max="2315" width="4" style="1" customWidth="1"/>
    <col min="2316" max="2317" width="9.7109375" style="1" customWidth="1"/>
    <col min="2318" max="2318" width="9.85546875" style="1" customWidth="1"/>
    <col min="2319" max="2319" width="4.28515625" style="1" customWidth="1"/>
    <col min="2320" max="2320" width="10.28515625" style="1" customWidth="1"/>
    <col min="2321" max="2560" width="10.28515625" style="1"/>
    <col min="2561" max="2561" width="3.5703125" style="1" bestFit="1" customWidth="1"/>
    <col min="2562" max="2562" width="10.140625" style="1" customWidth="1"/>
    <col min="2563" max="2563" width="4.42578125" style="1" customWidth="1"/>
    <col min="2564" max="2564" width="7.85546875" style="1" customWidth="1"/>
    <col min="2565" max="2565" width="11.5703125" style="1" customWidth="1"/>
    <col min="2566" max="2566" width="10.140625" style="1" customWidth="1"/>
    <col min="2567" max="2567" width="9.7109375" style="1" customWidth="1"/>
    <col min="2568" max="2568" width="10" style="1" customWidth="1"/>
    <col min="2569" max="2569" width="9.85546875" style="1" customWidth="1"/>
    <col min="2570" max="2570" width="12.140625" style="1" bestFit="1" customWidth="1"/>
    <col min="2571" max="2571" width="4" style="1" customWidth="1"/>
    <col min="2572" max="2573" width="9.7109375" style="1" customWidth="1"/>
    <col min="2574" max="2574" width="9.85546875" style="1" customWidth="1"/>
    <col min="2575" max="2575" width="4.28515625" style="1" customWidth="1"/>
    <col min="2576" max="2576" width="10.28515625" style="1" customWidth="1"/>
    <col min="2577" max="2816" width="10.28515625" style="1"/>
    <col min="2817" max="2817" width="3.5703125" style="1" bestFit="1" customWidth="1"/>
    <col min="2818" max="2818" width="10.140625" style="1" customWidth="1"/>
    <col min="2819" max="2819" width="4.42578125" style="1" customWidth="1"/>
    <col min="2820" max="2820" width="7.85546875" style="1" customWidth="1"/>
    <col min="2821" max="2821" width="11.5703125" style="1" customWidth="1"/>
    <col min="2822" max="2822" width="10.140625" style="1" customWidth="1"/>
    <col min="2823" max="2823" width="9.7109375" style="1" customWidth="1"/>
    <col min="2824" max="2824" width="10" style="1" customWidth="1"/>
    <col min="2825" max="2825" width="9.85546875" style="1" customWidth="1"/>
    <col min="2826" max="2826" width="12.140625" style="1" bestFit="1" customWidth="1"/>
    <col min="2827" max="2827" width="4" style="1" customWidth="1"/>
    <col min="2828" max="2829" width="9.7109375" style="1" customWidth="1"/>
    <col min="2830" max="2830" width="9.85546875" style="1" customWidth="1"/>
    <col min="2831" max="2831" width="4.28515625" style="1" customWidth="1"/>
    <col min="2832" max="2832" width="10.28515625" style="1" customWidth="1"/>
    <col min="2833" max="3072" width="10.28515625" style="1"/>
    <col min="3073" max="3073" width="3.5703125" style="1" bestFit="1" customWidth="1"/>
    <col min="3074" max="3074" width="10.140625" style="1" customWidth="1"/>
    <col min="3075" max="3075" width="4.42578125" style="1" customWidth="1"/>
    <col min="3076" max="3076" width="7.85546875" style="1" customWidth="1"/>
    <col min="3077" max="3077" width="11.5703125" style="1" customWidth="1"/>
    <col min="3078" max="3078" width="10.140625" style="1" customWidth="1"/>
    <col min="3079" max="3079" width="9.7109375" style="1" customWidth="1"/>
    <col min="3080" max="3080" width="10" style="1" customWidth="1"/>
    <col min="3081" max="3081" width="9.85546875" style="1" customWidth="1"/>
    <col min="3082" max="3082" width="12.140625" style="1" bestFit="1" customWidth="1"/>
    <col min="3083" max="3083" width="4" style="1" customWidth="1"/>
    <col min="3084" max="3085" width="9.7109375" style="1" customWidth="1"/>
    <col min="3086" max="3086" width="9.85546875" style="1" customWidth="1"/>
    <col min="3087" max="3087" width="4.28515625" style="1" customWidth="1"/>
    <col min="3088" max="3088" width="10.28515625" style="1" customWidth="1"/>
    <col min="3089" max="3328" width="10.28515625" style="1"/>
    <col min="3329" max="3329" width="3.5703125" style="1" bestFit="1" customWidth="1"/>
    <col min="3330" max="3330" width="10.140625" style="1" customWidth="1"/>
    <col min="3331" max="3331" width="4.42578125" style="1" customWidth="1"/>
    <col min="3332" max="3332" width="7.85546875" style="1" customWidth="1"/>
    <col min="3333" max="3333" width="11.5703125" style="1" customWidth="1"/>
    <col min="3334" max="3334" width="10.140625" style="1" customWidth="1"/>
    <col min="3335" max="3335" width="9.7109375" style="1" customWidth="1"/>
    <col min="3336" max="3336" width="10" style="1" customWidth="1"/>
    <col min="3337" max="3337" width="9.85546875" style="1" customWidth="1"/>
    <col min="3338" max="3338" width="12.140625" style="1" bestFit="1" customWidth="1"/>
    <col min="3339" max="3339" width="4" style="1" customWidth="1"/>
    <col min="3340" max="3341" width="9.7109375" style="1" customWidth="1"/>
    <col min="3342" max="3342" width="9.85546875" style="1" customWidth="1"/>
    <col min="3343" max="3343" width="4.28515625" style="1" customWidth="1"/>
    <col min="3344" max="3344" width="10.28515625" style="1" customWidth="1"/>
    <col min="3345" max="3584" width="10.28515625" style="1"/>
    <col min="3585" max="3585" width="3.5703125" style="1" bestFit="1" customWidth="1"/>
    <col min="3586" max="3586" width="10.140625" style="1" customWidth="1"/>
    <col min="3587" max="3587" width="4.42578125" style="1" customWidth="1"/>
    <col min="3588" max="3588" width="7.85546875" style="1" customWidth="1"/>
    <col min="3589" max="3589" width="11.5703125" style="1" customWidth="1"/>
    <col min="3590" max="3590" width="10.140625" style="1" customWidth="1"/>
    <col min="3591" max="3591" width="9.7109375" style="1" customWidth="1"/>
    <col min="3592" max="3592" width="10" style="1" customWidth="1"/>
    <col min="3593" max="3593" width="9.85546875" style="1" customWidth="1"/>
    <col min="3594" max="3594" width="12.140625" style="1" bestFit="1" customWidth="1"/>
    <col min="3595" max="3595" width="4" style="1" customWidth="1"/>
    <col min="3596" max="3597" width="9.7109375" style="1" customWidth="1"/>
    <col min="3598" max="3598" width="9.85546875" style="1" customWidth="1"/>
    <col min="3599" max="3599" width="4.28515625" style="1" customWidth="1"/>
    <col min="3600" max="3600" width="10.28515625" style="1" customWidth="1"/>
    <col min="3601" max="3840" width="10.28515625" style="1"/>
    <col min="3841" max="3841" width="3.5703125" style="1" bestFit="1" customWidth="1"/>
    <col min="3842" max="3842" width="10.140625" style="1" customWidth="1"/>
    <col min="3843" max="3843" width="4.42578125" style="1" customWidth="1"/>
    <col min="3844" max="3844" width="7.85546875" style="1" customWidth="1"/>
    <col min="3845" max="3845" width="11.5703125" style="1" customWidth="1"/>
    <col min="3846" max="3846" width="10.140625" style="1" customWidth="1"/>
    <col min="3847" max="3847" width="9.7109375" style="1" customWidth="1"/>
    <col min="3848" max="3848" width="10" style="1" customWidth="1"/>
    <col min="3849" max="3849" width="9.85546875" style="1" customWidth="1"/>
    <col min="3850" max="3850" width="12.140625" style="1" bestFit="1" customWidth="1"/>
    <col min="3851" max="3851" width="4" style="1" customWidth="1"/>
    <col min="3852" max="3853" width="9.7109375" style="1" customWidth="1"/>
    <col min="3854" max="3854" width="9.85546875" style="1" customWidth="1"/>
    <col min="3855" max="3855" width="4.28515625" style="1" customWidth="1"/>
    <col min="3856" max="3856" width="10.28515625" style="1" customWidth="1"/>
    <col min="3857" max="4096" width="10.28515625" style="1"/>
    <col min="4097" max="4097" width="3.5703125" style="1" bestFit="1" customWidth="1"/>
    <col min="4098" max="4098" width="10.140625" style="1" customWidth="1"/>
    <col min="4099" max="4099" width="4.42578125" style="1" customWidth="1"/>
    <col min="4100" max="4100" width="7.85546875" style="1" customWidth="1"/>
    <col min="4101" max="4101" width="11.5703125" style="1" customWidth="1"/>
    <col min="4102" max="4102" width="10.140625" style="1" customWidth="1"/>
    <col min="4103" max="4103" width="9.7109375" style="1" customWidth="1"/>
    <col min="4104" max="4104" width="10" style="1" customWidth="1"/>
    <col min="4105" max="4105" width="9.85546875" style="1" customWidth="1"/>
    <col min="4106" max="4106" width="12.140625" style="1" bestFit="1" customWidth="1"/>
    <col min="4107" max="4107" width="4" style="1" customWidth="1"/>
    <col min="4108" max="4109" width="9.7109375" style="1" customWidth="1"/>
    <col min="4110" max="4110" width="9.85546875" style="1" customWidth="1"/>
    <col min="4111" max="4111" width="4.28515625" style="1" customWidth="1"/>
    <col min="4112" max="4112" width="10.28515625" style="1" customWidth="1"/>
    <col min="4113" max="4352" width="10.28515625" style="1"/>
    <col min="4353" max="4353" width="3.5703125" style="1" bestFit="1" customWidth="1"/>
    <col min="4354" max="4354" width="10.140625" style="1" customWidth="1"/>
    <col min="4355" max="4355" width="4.42578125" style="1" customWidth="1"/>
    <col min="4356" max="4356" width="7.85546875" style="1" customWidth="1"/>
    <col min="4357" max="4357" width="11.5703125" style="1" customWidth="1"/>
    <col min="4358" max="4358" width="10.140625" style="1" customWidth="1"/>
    <col min="4359" max="4359" width="9.7109375" style="1" customWidth="1"/>
    <col min="4360" max="4360" width="10" style="1" customWidth="1"/>
    <col min="4361" max="4361" width="9.85546875" style="1" customWidth="1"/>
    <col min="4362" max="4362" width="12.140625" style="1" bestFit="1" customWidth="1"/>
    <col min="4363" max="4363" width="4" style="1" customWidth="1"/>
    <col min="4364" max="4365" width="9.7109375" style="1" customWidth="1"/>
    <col min="4366" max="4366" width="9.85546875" style="1" customWidth="1"/>
    <col min="4367" max="4367" width="4.28515625" style="1" customWidth="1"/>
    <col min="4368" max="4368" width="10.28515625" style="1" customWidth="1"/>
    <col min="4369" max="4608" width="10.28515625" style="1"/>
    <col min="4609" max="4609" width="3.5703125" style="1" bestFit="1" customWidth="1"/>
    <col min="4610" max="4610" width="10.140625" style="1" customWidth="1"/>
    <col min="4611" max="4611" width="4.42578125" style="1" customWidth="1"/>
    <col min="4612" max="4612" width="7.85546875" style="1" customWidth="1"/>
    <col min="4613" max="4613" width="11.5703125" style="1" customWidth="1"/>
    <col min="4614" max="4614" width="10.140625" style="1" customWidth="1"/>
    <col min="4615" max="4615" width="9.7109375" style="1" customWidth="1"/>
    <col min="4616" max="4616" width="10" style="1" customWidth="1"/>
    <col min="4617" max="4617" width="9.85546875" style="1" customWidth="1"/>
    <col min="4618" max="4618" width="12.140625" style="1" bestFit="1" customWidth="1"/>
    <col min="4619" max="4619" width="4" style="1" customWidth="1"/>
    <col min="4620" max="4621" width="9.7109375" style="1" customWidth="1"/>
    <col min="4622" max="4622" width="9.85546875" style="1" customWidth="1"/>
    <col min="4623" max="4623" width="4.28515625" style="1" customWidth="1"/>
    <col min="4624" max="4624" width="10.28515625" style="1" customWidth="1"/>
    <col min="4625" max="4864" width="10.28515625" style="1"/>
    <col min="4865" max="4865" width="3.5703125" style="1" bestFit="1" customWidth="1"/>
    <col min="4866" max="4866" width="10.140625" style="1" customWidth="1"/>
    <col min="4867" max="4867" width="4.42578125" style="1" customWidth="1"/>
    <col min="4868" max="4868" width="7.85546875" style="1" customWidth="1"/>
    <col min="4869" max="4869" width="11.5703125" style="1" customWidth="1"/>
    <col min="4870" max="4870" width="10.140625" style="1" customWidth="1"/>
    <col min="4871" max="4871" width="9.7109375" style="1" customWidth="1"/>
    <col min="4872" max="4872" width="10" style="1" customWidth="1"/>
    <col min="4873" max="4873" width="9.85546875" style="1" customWidth="1"/>
    <col min="4874" max="4874" width="12.140625" style="1" bestFit="1" customWidth="1"/>
    <col min="4875" max="4875" width="4" style="1" customWidth="1"/>
    <col min="4876" max="4877" width="9.7109375" style="1" customWidth="1"/>
    <col min="4878" max="4878" width="9.85546875" style="1" customWidth="1"/>
    <col min="4879" max="4879" width="4.28515625" style="1" customWidth="1"/>
    <col min="4880" max="4880" width="10.28515625" style="1" customWidth="1"/>
    <col min="4881" max="5120" width="10.28515625" style="1"/>
    <col min="5121" max="5121" width="3.5703125" style="1" bestFit="1" customWidth="1"/>
    <col min="5122" max="5122" width="10.140625" style="1" customWidth="1"/>
    <col min="5123" max="5123" width="4.42578125" style="1" customWidth="1"/>
    <col min="5124" max="5124" width="7.85546875" style="1" customWidth="1"/>
    <col min="5125" max="5125" width="11.5703125" style="1" customWidth="1"/>
    <col min="5126" max="5126" width="10.140625" style="1" customWidth="1"/>
    <col min="5127" max="5127" width="9.7109375" style="1" customWidth="1"/>
    <col min="5128" max="5128" width="10" style="1" customWidth="1"/>
    <col min="5129" max="5129" width="9.85546875" style="1" customWidth="1"/>
    <col min="5130" max="5130" width="12.140625" style="1" bestFit="1" customWidth="1"/>
    <col min="5131" max="5131" width="4" style="1" customWidth="1"/>
    <col min="5132" max="5133" width="9.7109375" style="1" customWidth="1"/>
    <col min="5134" max="5134" width="9.85546875" style="1" customWidth="1"/>
    <col min="5135" max="5135" width="4.28515625" style="1" customWidth="1"/>
    <col min="5136" max="5136" width="10.28515625" style="1" customWidth="1"/>
    <col min="5137" max="5376" width="10.28515625" style="1"/>
    <col min="5377" max="5377" width="3.5703125" style="1" bestFit="1" customWidth="1"/>
    <col min="5378" max="5378" width="10.140625" style="1" customWidth="1"/>
    <col min="5379" max="5379" width="4.42578125" style="1" customWidth="1"/>
    <col min="5380" max="5380" width="7.85546875" style="1" customWidth="1"/>
    <col min="5381" max="5381" width="11.5703125" style="1" customWidth="1"/>
    <col min="5382" max="5382" width="10.140625" style="1" customWidth="1"/>
    <col min="5383" max="5383" width="9.7109375" style="1" customWidth="1"/>
    <col min="5384" max="5384" width="10" style="1" customWidth="1"/>
    <col min="5385" max="5385" width="9.85546875" style="1" customWidth="1"/>
    <col min="5386" max="5386" width="12.140625" style="1" bestFit="1" customWidth="1"/>
    <col min="5387" max="5387" width="4" style="1" customWidth="1"/>
    <col min="5388" max="5389" width="9.7109375" style="1" customWidth="1"/>
    <col min="5390" max="5390" width="9.85546875" style="1" customWidth="1"/>
    <col min="5391" max="5391" width="4.28515625" style="1" customWidth="1"/>
    <col min="5392" max="5392" width="10.28515625" style="1" customWidth="1"/>
    <col min="5393" max="5632" width="10.28515625" style="1"/>
    <col min="5633" max="5633" width="3.5703125" style="1" bestFit="1" customWidth="1"/>
    <col min="5634" max="5634" width="10.140625" style="1" customWidth="1"/>
    <col min="5635" max="5635" width="4.42578125" style="1" customWidth="1"/>
    <col min="5636" max="5636" width="7.85546875" style="1" customWidth="1"/>
    <col min="5637" max="5637" width="11.5703125" style="1" customWidth="1"/>
    <col min="5638" max="5638" width="10.140625" style="1" customWidth="1"/>
    <col min="5639" max="5639" width="9.7109375" style="1" customWidth="1"/>
    <col min="5640" max="5640" width="10" style="1" customWidth="1"/>
    <col min="5641" max="5641" width="9.85546875" style="1" customWidth="1"/>
    <col min="5642" max="5642" width="12.140625" style="1" bestFit="1" customWidth="1"/>
    <col min="5643" max="5643" width="4" style="1" customWidth="1"/>
    <col min="5644" max="5645" width="9.7109375" style="1" customWidth="1"/>
    <col min="5646" max="5646" width="9.85546875" style="1" customWidth="1"/>
    <col min="5647" max="5647" width="4.28515625" style="1" customWidth="1"/>
    <col min="5648" max="5648" width="10.28515625" style="1" customWidth="1"/>
    <col min="5649" max="5888" width="10.28515625" style="1"/>
    <col min="5889" max="5889" width="3.5703125" style="1" bestFit="1" customWidth="1"/>
    <col min="5890" max="5890" width="10.140625" style="1" customWidth="1"/>
    <col min="5891" max="5891" width="4.42578125" style="1" customWidth="1"/>
    <col min="5892" max="5892" width="7.85546875" style="1" customWidth="1"/>
    <col min="5893" max="5893" width="11.5703125" style="1" customWidth="1"/>
    <col min="5894" max="5894" width="10.140625" style="1" customWidth="1"/>
    <col min="5895" max="5895" width="9.7109375" style="1" customWidth="1"/>
    <col min="5896" max="5896" width="10" style="1" customWidth="1"/>
    <col min="5897" max="5897" width="9.85546875" style="1" customWidth="1"/>
    <col min="5898" max="5898" width="12.140625" style="1" bestFit="1" customWidth="1"/>
    <col min="5899" max="5899" width="4" style="1" customWidth="1"/>
    <col min="5900" max="5901" width="9.7109375" style="1" customWidth="1"/>
    <col min="5902" max="5902" width="9.85546875" style="1" customWidth="1"/>
    <col min="5903" max="5903" width="4.28515625" style="1" customWidth="1"/>
    <col min="5904" max="5904" width="10.28515625" style="1" customWidth="1"/>
    <col min="5905" max="6144" width="10.28515625" style="1"/>
    <col min="6145" max="6145" width="3.5703125" style="1" bestFit="1" customWidth="1"/>
    <col min="6146" max="6146" width="10.140625" style="1" customWidth="1"/>
    <col min="6147" max="6147" width="4.42578125" style="1" customWidth="1"/>
    <col min="6148" max="6148" width="7.85546875" style="1" customWidth="1"/>
    <col min="6149" max="6149" width="11.5703125" style="1" customWidth="1"/>
    <col min="6150" max="6150" width="10.140625" style="1" customWidth="1"/>
    <col min="6151" max="6151" width="9.7109375" style="1" customWidth="1"/>
    <col min="6152" max="6152" width="10" style="1" customWidth="1"/>
    <col min="6153" max="6153" width="9.85546875" style="1" customWidth="1"/>
    <col min="6154" max="6154" width="12.140625" style="1" bestFit="1" customWidth="1"/>
    <col min="6155" max="6155" width="4" style="1" customWidth="1"/>
    <col min="6156" max="6157" width="9.7109375" style="1" customWidth="1"/>
    <col min="6158" max="6158" width="9.85546875" style="1" customWidth="1"/>
    <col min="6159" max="6159" width="4.28515625" style="1" customWidth="1"/>
    <col min="6160" max="6160" width="10.28515625" style="1" customWidth="1"/>
    <col min="6161" max="6400" width="10.28515625" style="1"/>
    <col min="6401" max="6401" width="3.5703125" style="1" bestFit="1" customWidth="1"/>
    <col min="6402" max="6402" width="10.140625" style="1" customWidth="1"/>
    <col min="6403" max="6403" width="4.42578125" style="1" customWidth="1"/>
    <col min="6404" max="6404" width="7.85546875" style="1" customWidth="1"/>
    <col min="6405" max="6405" width="11.5703125" style="1" customWidth="1"/>
    <col min="6406" max="6406" width="10.140625" style="1" customWidth="1"/>
    <col min="6407" max="6407" width="9.7109375" style="1" customWidth="1"/>
    <col min="6408" max="6408" width="10" style="1" customWidth="1"/>
    <col min="6409" max="6409" width="9.85546875" style="1" customWidth="1"/>
    <col min="6410" max="6410" width="12.140625" style="1" bestFit="1" customWidth="1"/>
    <col min="6411" max="6411" width="4" style="1" customWidth="1"/>
    <col min="6412" max="6413" width="9.7109375" style="1" customWidth="1"/>
    <col min="6414" max="6414" width="9.85546875" style="1" customWidth="1"/>
    <col min="6415" max="6415" width="4.28515625" style="1" customWidth="1"/>
    <col min="6416" max="6416" width="10.28515625" style="1" customWidth="1"/>
    <col min="6417" max="6656" width="10.28515625" style="1"/>
    <col min="6657" max="6657" width="3.5703125" style="1" bestFit="1" customWidth="1"/>
    <col min="6658" max="6658" width="10.140625" style="1" customWidth="1"/>
    <col min="6659" max="6659" width="4.42578125" style="1" customWidth="1"/>
    <col min="6660" max="6660" width="7.85546875" style="1" customWidth="1"/>
    <col min="6661" max="6661" width="11.5703125" style="1" customWidth="1"/>
    <col min="6662" max="6662" width="10.140625" style="1" customWidth="1"/>
    <col min="6663" max="6663" width="9.7109375" style="1" customWidth="1"/>
    <col min="6664" max="6664" width="10" style="1" customWidth="1"/>
    <col min="6665" max="6665" width="9.85546875" style="1" customWidth="1"/>
    <col min="6666" max="6666" width="12.140625" style="1" bestFit="1" customWidth="1"/>
    <col min="6667" max="6667" width="4" style="1" customWidth="1"/>
    <col min="6668" max="6669" width="9.7109375" style="1" customWidth="1"/>
    <col min="6670" max="6670" width="9.85546875" style="1" customWidth="1"/>
    <col min="6671" max="6671" width="4.28515625" style="1" customWidth="1"/>
    <col min="6672" max="6672" width="10.28515625" style="1" customWidth="1"/>
    <col min="6673" max="6912" width="10.28515625" style="1"/>
    <col min="6913" max="6913" width="3.5703125" style="1" bestFit="1" customWidth="1"/>
    <col min="6914" max="6914" width="10.140625" style="1" customWidth="1"/>
    <col min="6915" max="6915" width="4.42578125" style="1" customWidth="1"/>
    <col min="6916" max="6916" width="7.85546875" style="1" customWidth="1"/>
    <col min="6917" max="6917" width="11.5703125" style="1" customWidth="1"/>
    <col min="6918" max="6918" width="10.140625" style="1" customWidth="1"/>
    <col min="6919" max="6919" width="9.7109375" style="1" customWidth="1"/>
    <col min="6920" max="6920" width="10" style="1" customWidth="1"/>
    <col min="6921" max="6921" width="9.85546875" style="1" customWidth="1"/>
    <col min="6922" max="6922" width="12.140625" style="1" bestFit="1" customWidth="1"/>
    <col min="6923" max="6923" width="4" style="1" customWidth="1"/>
    <col min="6924" max="6925" width="9.7109375" style="1" customWidth="1"/>
    <col min="6926" max="6926" width="9.85546875" style="1" customWidth="1"/>
    <col min="6927" max="6927" width="4.28515625" style="1" customWidth="1"/>
    <col min="6928" max="6928" width="10.28515625" style="1" customWidth="1"/>
    <col min="6929" max="7168" width="10.28515625" style="1"/>
    <col min="7169" max="7169" width="3.5703125" style="1" bestFit="1" customWidth="1"/>
    <col min="7170" max="7170" width="10.140625" style="1" customWidth="1"/>
    <col min="7171" max="7171" width="4.42578125" style="1" customWidth="1"/>
    <col min="7172" max="7172" width="7.85546875" style="1" customWidth="1"/>
    <col min="7173" max="7173" width="11.5703125" style="1" customWidth="1"/>
    <col min="7174" max="7174" width="10.140625" style="1" customWidth="1"/>
    <col min="7175" max="7175" width="9.7109375" style="1" customWidth="1"/>
    <col min="7176" max="7176" width="10" style="1" customWidth="1"/>
    <col min="7177" max="7177" width="9.85546875" style="1" customWidth="1"/>
    <col min="7178" max="7178" width="12.140625" style="1" bestFit="1" customWidth="1"/>
    <col min="7179" max="7179" width="4" style="1" customWidth="1"/>
    <col min="7180" max="7181" width="9.7109375" style="1" customWidth="1"/>
    <col min="7182" max="7182" width="9.85546875" style="1" customWidth="1"/>
    <col min="7183" max="7183" width="4.28515625" style="1" customWidth="1"/>
    <col min="7184" max="7184" width="10.28515625" style="1" customWidth="1"/>
    <col min="7185" max="7424" width="10.28515625" style="1"/>
    <col min="7425" max="7425" width="3.5703125" style="1" bestFit="1" customWidth="1"/>
    <col min="7426" max="7426" width="10.140625" style="1" customWidth="1"/>
    <col min="7427" max="7427" width="4.42578125" style="1" customWidth="1"/>
    <col min="7428" max="7428" width="7.85546875" style="1" customWidth="1"/>
    <col min="7429" max="7429" width="11.5703125" style="1" customWidth="1"/>
    <col min="7430" max="7430" width="10.140625" style="1" customWidth="1"/>
    <col min="7431" max="7431" width="9.7109375" style="1" customWidth="1"/>
    <col min="7432" max="7432" width="10" style="1" customWidth="1"/>
    <col min="7433" max="7433" width="9.85546875" style="1" customWidth="1"/>
    <col min="7434" max="7434" width="12.140625" style="1" bestFit="1" customWidth="1"/>
    <col min="7435" max="7435" width="4" style="1" customWidth="1"/>
    <col min="7436" max="7437" width="9.7109375" style="1" customWidth="1"/>
    <col min="7438" max="7438" width="9.85546875" style="1" customWidth="1"/>
    <col min="7439" max="7439" width="4.28515625" style="1" customWidth="1"/>
    <col min="7440" max="7440" width="10.28515625" style="1" customWidth="1"/>
    <col min="7441" max="7680" width="10.28515625" style="1"/>
    <col min="7681" max="7681" width="3.5703125" style="1" bestFit="1" customWidth="1"/>
    <col min="7682" max="7682" width="10.140625" style="1" customWidth="1"/>
    <col min="7683" max="7683" width="4.42578125" style="1" customWidth="1"/>
    <col min="7684" max="7684" width="7.85546875" style="1" customWidth="1"/>
    <col min="7685" max="7685" width="11.5703125" style="1" customWidth="1"/>
    <col min="7686" max="7686" width="10.140625" style="1" customWidth="1"/>
    <col min="7687" max="7687" width="9.7109375" style="1" customWidth="1"/>
    <col min="7688" max="7688" width="10" style="1" customWidth="1"/>
    <col min="7689" max="7689" width="9.85546875" style="1" customWidth="1"/>
    <col min="7690" max="7690" width="12.140625" style="1" bestFit="1" customWidth="1"/>
    <col min="7691" max="7691" width="4" style="1" customWidth="1"/>
    <col min="7692" max="7693" width="9.7109375" style="1" customWidth="1"/>
    <col min="7694" max="7694" width="9.85546875" style="1" customWidth="1"/>
    <col min="7695" max="7695" width="4.28515625" style="1" customWidth="1"/>
    <col min="7696" max="7696" width="10.28515625" style="1" customWidth="1"/>
    <col min="7697" max="7936" width="10.28515625" style="1"/>
    <col min="7937" max="7937" width="3.5703125" style="1" bestFit="1" customWidth="1"/>
    <col min="7938" max="7938" width="10.140625" style="1" customWidth="1"/>
    <col min="7939" max="7939" width="4.42578125" style="1" customWidth="1"/>
    <col min="7940" max="7940" width="7.85546875" style="1" customWidth="1"/>
    <col min="7941" max="7941" width="11.5703125" style="1" customWidth="1"/>
    <col min="7942" max="7942" width="10.140625" style="1" customWidth="1"/>
    <col min="7943" max="7943" width="9.7109375" style="1" customWidth="1"/>
    <col min="7944" max="7944" width="10" style="1" customWidth="1"/>
    <col min="7945" max="7945" width="9.85546875" style="1" customWidth="1"/>
    <col min="7946" max="7946" width="12.140625" style="1" bestFit="1" customWidth="1"/>
    <col min="7947" max="7947" width="4" style="1" customWidth="1"/>
    <col min="7948" max="7949" width="9.7109375" style="1" customWidth="1"/>
    <col min="7950" max="7950" width="9.85546875" style="1" customWidth="1"/>
    <col min="7951" max="7951" width="4.28515625" style="1" customWidth="1"/>
    <col min="7952" max="7952" width="10.28515625" style="1" customWidth="1"/>
    <col min="7953" max="8192" width="10.28515625" style="1"/>
    <col min="8193" max="8193" width="3.5703125" style="1" bestFit="1" customWidth="1"/>
    <col min="8194" max="8194" width="10.140625" style="1" customWidth="1"/>
    <col min="8195" max="8195" width="4.42578125" style="1" customWidth="1"/>
    <col min="8196" max="8196" width="7.85546875" style="1" customWidth="1"/>
    <col min="8197" max="8197" width="11.5703125" style="1" customWidth="1"/>
    <col min="8198" max="8198" width="10.140625" style="1" customWidth="1"/>
    <col min="8199" max="8199" width="9.7109375" style="1" customWidth="1"/>
    <col min="8200" max="8200" width="10" style="1" customWidth="1"/>
    <col min="8201" max="8201" width="9.85546875" style="1" customWidth="1"/>
    <col min="8202" max="8202" width="12.140625" style="1" bestFit="1" customWidth="1"/>
    <col min="8203" max="8203" width="4" style="1" customWidth="1"/>
    <col min="8204" max="8205" width="9.7109375" style="1" customWidth="1"/>
    <col min="8206" max="8206" width="9.85546875" style="1" customWidth="1"/>
    <col min="8207" max="8207" width="4.28515625" style="1" customWidth="1"/>
    <col min="8208" max="8208" width="10.28515625" style="1" customWidth="1"/>
    <col min="8209" max="8448" width="10.28515625" style="1"/>
    <col min="8449" max="8449" width="3.5703125" style="1" bestFit="1" customWidth="1"/>
    <col min="8450" max="8450" width="10.140625" style="1" customWidth="1"/>
    <col min="8451" max="8451" width="4.42578125" style="1" customWidth="1"/>
    <col min="8452" max="8452" width="7.85546875" style="1" customWidth="1"/>
    <col min="8453" max="8453" width="11.5703125" style="1" customWidth="1"/>
    <col min="8454" max="8454" width="10.140625" style="1" customWidth="1"/>
    <col min="8455" max="8455" width="9.7109375" style="1" customWidth="1"/>
    <col min="8456" max="8456" width="10" style="1" customWidth="1"/>
    <col min="8457" max="8457" width="9.85546875" style="1" customWidth="1"/>
    <col min="8458" max="8458" width="12.140625" style="1" bestFit="1" customWidth="1"/>
    <col min="8459" max="8459" width="4" style="1" customWidth="1"/>
    <col min="8460" max="8461" width="9.7109375" style="1" customWidth="1"/>
    <col min="8462" max="8462" width="9.85546875" style="1" customWidth="1"/>
    <col min="8463" max="8463" width="4.28515625" style="1" customWidth="1"/>
    <col min="8464" max="8464" width="10.28515625" style="1" customWidth="1"/>
    <col min="8465" max="8704" width="10.28515625" style="1"/>
    <col min="8705" max="8705" width="3.5703125" style="1" bestFit="1" customWidth="1"/>
    <col min="8706" max="8706" width="10.140625" style="1" customWidth="1"/>
    <col min="8707" max="8707" width="4.42578125" style="1" customWidth="1"/>
    <col min="8708" max="8708" width="7.85546875" style="1" customWidth="1"/>
    <col min="8709" max="8709" width="11.5703125" style="1" customWidth="1"/>
    <col min="8710" max="8710" width="10.140625" style="1" customWidth="1"/>
    <col min="8711" max="8711" width="9.7109375" style="1" customWidth="1"/>
    <col min="8712" max="8712" width="10" style="1" customWidth="1"/>
    <col min="8713" max="8713" width="9.85546875" style="1" customWidth="1"/>
    <col min="8714" max="8714" width="12.140625" style="1" bestFit="1" customWidth="1"/>
    <col min="8715" max="8715" width="4" style="1" customWidth="1"/>
    <col min="8716" max="8717" width="9.7109375" style="1" customWidth="1"/>
    <col min="8718" max="8718" width="9.85546875" style="1" customWidth="1"/>
    <col min="8719" max="8719" width="4.28515625" style="1" customWidth="1"/>
    <col min="8720" max="8720" width="10.28515625" style="1" customWidth="1"/>
    <col min="8721" max="8960" width="10.28515625" style="1"/>
    <col min="8961" max="8961" width="3.5703125" style="1" bestFit="1" customWidth="1"/>
    <col min="8962" max="8962" width="10.140625" style="1" customWidth="1"/>
    <col min="8963" max="8963" width="4.42578125" style="1" customWidth="1"/>
    <col min="8964" max="8964" width="7.85546875" style="1" customWidth="1"/>
    <col min="8965" max="8965" width="11.5703125" style="1" customWidth="1"/>
    <col min="8966" max="8966" width="10.140625" style="1" customWidth="1"/>
    <col min="8967" max="8967" width="9.7109375" style="1" customWidth="1"/>
    <col min="8968" max="8968" width="10" style="1" customWidth="1"/>
    <col min="8969" max="8969" width="9.85546875" style="1" customWidth="1"/>
    <col min="8970" max="8970" width="12.140625" style="1" bestFit="1" customWidth="1"/>
    <col min="8971" max="8971" width="4" style="1" customWidth="1"/>
    <col min="8972" max="8973" width="9.7109375" style="1" customWidth="1"/>
    <col min="8974" max="8974" width="9.85546875" style="1" customWidth="1"/>
    <col min="8975" max="8975" width="4.28515625" style="1" customWidth="1"/>
    <col min="8976" max="8976" width="10.28515625" style="1" customWidth="1"/>
    <col min="8977" max="9216" width="10.28515625" style="1"/>
    <col min="9217" max="9217" width="3.5703125" style="1" bestFit="1" customWidth="1"/>
    <col min="9218" max="9218" width="10.140625" style="1" customWidth="1"/>
    <col min="9219" max="9219" width="4.42578125" style="1" customWidth="1"/>
    <col min="9220" max="9220" width="7.85546875" style="1" customWidth="1"/>
    <col min="9221" max="9221" width="11.5703125" style="1" customWidth="1"/>
    <col min="9222" max="9222" width="10.140625" style="1" customWidth="1"/>
    <col min="9223" max="9223" width="9.7109375" style="1" customWidth="1"/>
    <col min="9224" max="9224" width="10" style="1" customWidth="1"/>
    <col min="9225" max="9225" width="9.85546875" style="1" customWidth="1"/>
    <col min="9226" max="9226" width="12.140625" style="1" bestFit="1" customWidth="1"/>
    <col min="9227" max="9227" width="4" style="1" customWidth="1"/>
    <col min="9228" max="9229" width="9.7109375" style="1" customWidth="1"/>
    <col min="9230" max="9230" width="9.85546875" style="1" customWidth="1"/>
    <col min="9231" max="9231" width="4.28515625" style="1" customWidth="1"/>
    <col min="9232" max="9232" width="10.28515625" style="1" customWidth="1"/>
    <col min="9233" max="9472" width="10.28515625" style="1"/>
    <col min="9473" max="9473" width="3.5703125" style="1" bestFit="1" customWidth="1"/>
    <col min="9474" max="9474" width="10.140625" style="1" customWidth="1"/>
    <col min="9475" max="9475" width="4.42578125" style="1" customWidth="1"/>
    <col min="9476" max="9476" width="7.85546875" style="1" customWidth="1"/>
    <col min="9477" max="9477" width="11.5703125" style="1" customWidth="1"/>
    <col min="9478" max="9478" width="10.140625" style="1" customWidth="1"/>
    <col min="9479" max="9479" width="9.7109375" style="1" customWidth="1"/>
    <col min="9480" max="9480" width="10" style="1" customWidth="1"/>
    <col min="9481" max="9481" width="9.85546875" style="1" customWidth="1"/>
    <col min="9482" max="9482" width="12.140625" style="1" bestFit="1" customWidth="1"/>
    <col min="9483" max="9483" width="4" style="1" customWidth="1"/>
    <col min="9484" max="9485" width="9.7109375" style="1" customWidth="1"/>
    <col min="9486" max="9486" width="9.85546875" style="1" customWidth="1"/>
    <col min="9487" max="9487" width="4.28515625" style="1" customWidth="1"/>
    <col min="9488" max="9488" width="10.28515625" style="1" customWidth="1"/>
    <col min="9489" max="9728" width="10.28515625" style="1"/>
    <col min="9729" max="9729" width="3.5703125" style="1" bestFit="1" customWidth="1"/>
    <col min="9730" max="9730" width="10.140625" style="1" customWidth="1"/>
    <col min="9731" max="9731" width="4.42578125" style="1" customWidth="1"/>
    <col min="9732" max="9732" width="7.85546875" style="1" customWidth="1"/>
    <col min="9733" max="9733" width="11.5703125" style="1" customWidth="1"/>
    <col min="9734" max="9734" width="10.140625" style="1" customWidth="1"/>
    <col min="9735" max="9735" width="9.7109375" style="1" customWidth="1"/>
    <col min="9736" max="9736" width="10" style="1" customWidth="1"/>
    <col min="9737" max="9737" width="9.85546875" style="1" customWidth="1"/>
    <col min="9738" max="9738" width="12.140625" style="1" bestFit="1" customWidth="1"/>
    <col min="9739" max="9739" width="4" style="1" customWidth="1"/>
    <col min="9740" max="9741" width="9.7109375" style="1" customWidth="1"/>
    <col min="9742" max="9742" width="9.85546875" style="1" customWidth="1"/>
    <col min="9743" max="9743" width="4.28515625" style="1" customWidth="1"/>
    <col min="9744" max="9744" width="10.28515625" style="1" customWidth="1"/>
    <col min="9745" max="9984" width="10.28515625" style="1"/>
    <col min="9985" max="9985" width="3.5703125" style="1" bestFit="1" customWidth="1"/>
    <col min="9986" max="9986" width="10.140625" style="1" customWidth="1"/>
    <col min="9987" max="9987" width="4.42578125" style="1" customWidth="1"/>
    <col min="9988" max="9988" width="7.85546875" style="1" customWidth="1"/>
    <col min="9989" max="9989" width="11.5703125" style="1" customWidth="1"/>
    <col min="9990" max="9990" width="10.140625" style="1" customWidth="1"/>
    <col min="9991" max="9991" width="9.7109375" style="1" customWidth="1"/>
    <col min="9992" max="9992" width="10" style="1" customWidth="1"/>
    <col min="9993" max="9993" width="9.85546875" style="1" customWidth="1"/>
    <col min="9994" max="9994" width="12.140625" style="1" bestFit="1" customWidth="1"/>
    <col min="9995" max="9995" width="4" style="1" customWidth="1"/>
    <col min="9996" max="9997" width="9.7109375" style="1" customWidth="1"/>
    <col min="9998" max="9998" width="9.85546875" style="1" customWidth="1"/>
    <col min="9999" max="9999" width="4.28515625" style="1" customWidth="1"/>
    <col min="10000" max="10000" width="10.28515625" style="1" customWidth="1"/>
    <col min="10001" max="10240" width="10.28515625" style="1"/>
    <col min="10241" max="10241" width="3.5703125" style="1" bestFit="1" customWidth="1"/>
    <col min="10242" max="10242" width="10.140625" style="1" customWidth="1"/>
    <col min="10243" max="10243" width="4.42578125" style="1" customWidth="1"/>
    <col min="10244" max="10244" width="7.85546875" style="1" customWidth="1"/>
    <col min="10245" max="10245" width="11.5703125" style="1" customWidth="1"/>
    <col min="10246" max="10246" width="10.140625" style="1" customWidth="1"/>
    <col min="10247" max="10247" width="9.7109375" style="1" customWidth="1"/>
    <col min="10248" max="10248" width="10" style="1" customWidth="1"/>
    <col min="10249" max="10249" width="9.85546875" style="1" customWidth="1"/>
    <col min="10250" max="10250" width="12.140625" style="1" bestFit="1" customWidth="1"/>
    <col min="10251" max="10251" width="4" style="1" customWidth="1"/>
    <col min="10252" max="10253" width="9.7109375" style="1" customWidth="1"/>
    <col min="10254" max="10254" width="9.85546875" style="1" customWidth="1"/>
    <col min="10255" max="10255" width="4.28515625" style="1" customWidth="1"/>
    <col min="10256" max="10256" width="10.28515625" style="1" customWidth="1"/>
    <col min="10257" max="10496" width="10.28515625" style="1"/>
    <col min="10497" max="10497" width="3.5703125" style="1" bestFit="1" customWidth="1"/>
    <col min="10498" max="10498" width="10.140625" style="1" customWidth="1"/>
    <col min="10499" max="10499" width="4.42578125" style="1" customWidth="1"/>
    <col min="10500" max="10500" width="7.85546875" style="1" customWidth="1"/>
    <col min="10501" max="10501" width="11.5703125" style="1" customWidth="1"/>
    <col min="10502" max="10502" width="10.140625" style="1" customWidth="1"/>
    <col min="10503" max="10503" width="9.7109375" style="1" customWidth="1"/>
    <col min="10504" max="10504" width="10" style="1" customWidth="1"/>
    <col min="10505" max="10505" width="9.85546875" style="1" customWidth="1"/>
    <col min="10506" max="10506" width="12.140625" style="1" bestFit="1" customWidth="1"/>
    <col min="10507" max="10507" width="4" style="1" customWidth="1"/>
    <col min="10508" max="10509" width="9.7109375" style="1" customWidth="1"/>
    <col min="10510" max="10510" width="9.85546875" style="1" customWidth="1"/>
    <col min="10511" max="10511" width="4.28515625" style="1" customWidth="1"/>
    <col min="10512" max="10512" width="10.28515625" style="1" customWidth="1"/>
    <col min="10513" max="10752" width="10.28515625" style="1"/>
    <col min="10753" max="10753" width="3.5703125" style="1" bestFit="1" customWidth="1"/>
    <col min="10754" max="10754" width="10.140625" style="1" customWidth="1"/>
    <col min="10755" max="10755" width="4.42578125" style="1" customWidth="1"/>
    <col min="10756" max="10756" width="7.85546875" style="1" customWidth="1"/>
    <col min="10757" max="10757" width="11.5703125" style="1" customWidth="1"/>
    <col min="10758" max="10758" width="10.140625" style="1" customWidth="1"/>
    <col min="10759" max="10759" width="9.7109375" style="1" customWidth="1"/>
    <col min="10760" max="10760" width="10" style="1" customWidth="1"/>
    <col min="10761" max="10761" width="9.85546875" style="1" customWidth="1"/>
    <col min="10762" max="10762" width="12.140625" style="1" bestFit="1" customWidth="1"/>
    <col min="10763" max="10763" width="4" style="1" customWidth="1"/>
    <col min="10764" max="10765" width="9.7109375" style="1" customWidth="1"/>
    <col min="10766" max="10766" width="9.85546875" style="1" customWidth="1"/>
    <col min="10767" max="10767" width="4.28515625" style="1" customWidth="1"/>
    <col min="10768" max="10768" width="10.28515625" style="1" customWidth="1"/>
    <col min="10769" max="11008" width="10.28515625" style="1"/>
    <col min="11009" max="11009" width="3.5703125" style="1" bestFit="1" customWidth="1"/>
    <col min="11010" max="11010" width="10.140625" style="1" customWidth="1"/>
    <col min="11011" max="11011" width="4.42578125" style="1" customWidth="1"/>
    <col min="11012" max="11012" width="7.85546875" style="1" customWidth="1"/>
    <col min="11013" max="11013" width="11.5703125" style="1" customWidth="1"/>
    <col min="11014" max="11014" width="10.140625" style="1" customWidth="1"/>
    <col min="11015" max="11015" width="9.7109375" style="1" customWidth="1"/>
    <col min="11016" max="11016" width="10" style="1" customWidth="1"/>
    <col min="11017" max="11017" width="9.85546875" style="1" customWidth="1"/>
    <col min="11018" max="11018" width="12.140625" style="1" bestFit="1" customWidth="1"/>
    <col min="11019" max="11019" width="4" style="1" customWidth="1"/>
    <col min="11020" max="11021" width="9.7109375" style="1" customWidth="1"/>
    <col min="11022" max="11022" width="9.85546875" style="1" customWidth="1"/>
    <col min="11023" max="11023" width="4.28515625" style="1" customWidth="1"/>
    <col min="11024" max="11024" width="10.28515625" style="1" customWidth="1"/>
    <col min="11025" max="11264" width="10.28515625" style="1"/>
    <col min="11265" max="11265" width="3.5703125" style="1" bestFit="1" customWidth="1"/>
    <col min="11266" max="11266" width="10.140625" style="1" customWidth="1"/>
    <col min="11267" max="11267" width="4.42578125" style="1" customWidth="1"/>
    <col min="11268" max="11268" width="7.85546875" style="1" customWidth="1"/>
    <col min="11269" max="11269" width="11.5703125" style="1" customWidth="1"/>
    <col min="11270" max="11270" width="10.140625" style="1" customWidth="1"/>
    <col min="11271" max="11271" width="9.7109375" style="1" customWidth="1"/>
    <col min="11272" max="11272" width="10" style="1" customWidth="1"/>
    <col min="11273" max="11273" width="9.85546875" style="1" customWidth="1"/>
    <col min="11274" max="11274" width="12.140625" style="1" bestFit="1" customWidth="1"/>
    <col min="11275" max="11275" width="4" style="1" customWidth="1"/>
    <col min="11276" max="11277" width="9.7109375" style="1" customWidth="1"/>
    <col min="11278" max="11278" width="9.85546875" style="1" customWidth="1"/>
    <col min="11279" max="11279" width="4.28515625" style="1" customWidth="1"/>
    <col min="11280" max="11280" width="10.28515625" style="1" customWidth="1"/>
    <col min="11281" max="11520" width="10.28515625" style="1"/>
    <col min="11521" max="11521" width="3.5703125" style="1" bestFit="1" customWidth="1"/>
    <col min="11522" max="11522" width="10.140625" style="1" customWidth="1"/>
    <col min="11523" max="11523" width="4.42578125" style="1" customWidth="1"/>
    <col min="11524" max="11524" width="7.85546875" style="1" customWidth="1"/>
    <col min="11525" max="11525" width="11.5703125" style="1" customWidth="1"/>
    <col min="11526" max="11526" width="10.140625" style="1" customWidth="1"/>
    <col min="11527" max="11527" width="9.7109375" style="1" customWidth="1"/>
    <col min="11528" max="11528" width="10" style="1" customWidth="1"/>
    <col min="11529" max="11529" width="9.85546875" style="1" customWidth="1"/>
    <col min="11530" max="11530" width="12.140625" style="1" bestFit="1" customWidth="1"/>
    <col min="11531" max="11531" width="4" style="1" customWidth="1"/>
    <col min="11532" max="11533" width="9.7109375" style="1" customWidth="1"/>
    <col min="11534" max="11534" width="9.85546875" style="1" customWidth="1"/>
    <col min="11535" max="11535" width="4.28515625" style="1" customWidth="1"/>
    <col min="11536" max="11536" width="10.28515625" style="1" customWidth="1"/>
    <col min="11537" max="11776" width="10.28515625" style="1"/>
    <col min="11777" max="11777" width="3.5703125" style="1" bestFit="1" customWidth="1"/>
    <col min="11778" max="11778" width="10.140625" style="1" customWidth="1"/>
    <col min="11779" max="11779" width="4.42578125" style="1" customWidth="1"/>
    <col min="11780" max="11780" width="7.85546875" style="1" customWidth="1"/>
    <col min="11781" max="11781" width="11.5703125" style="1" customWidth="1"/>
    <col min="11782" max="11782" width="10.140625" style="1" customWidth="1"/>
    <col min="11783" max="11783" width="9.7109375" style="1" customWidth="1"/>
    <col min="11784" max="11784" width="10" style="1" customWidth="1"/>
    <col min="11785" max="11785" width="9.85546875" style="1" customWidth="1"/>
    <col min="11786" max="11786" width="12.140625" style="1" bestFit="1" customWidth="1"/>
    <col min="11787" max="11787" width="4" style="1" customWidth="1"/>
    <col min="11788" max="11789" width="9.7109375" style="1" customWidth="1"/>
    <col min="11790" max="11790" width="9.85546875" style="1" customWidth="1"/>
    <col min="11791" max="11791" width="4.28515625" style="1" customWidth="1"/>
    <col min="11792" max="11792" width="10.28515625" style="1" customWidth="1"/>
    <col min="11793" max="12032" width="10.28515625" style="1"/>
    <col min="12033" max="12033" width="3.5703125" style="1" bestFit="1" customWidth="1"/>
    <col min="12034" max="12034" width="10.140625" style="1" customWidth="1"/>
    <col min="12035" max="12035" width="4.42578125" style="1" customWidth="1"/>
    <col min="12036" max="12036" width="7.85546875" style="1" customWidth="1"/>
    <col min="12037" max="12037" width="11.5703125" style="1" customWidth="1"/>
    <col min="12038" max="12038" width="10.140625" style="1" customWidth="1"/>
    <col min="12039" max="12039" width="9.7109375" style="1" customWidth="1"/>
    <col min="12040" max="12040" width="10" style="1" customWidth="1"/>
    <col min="12041" max="12041" width="9.85546875" style="1" customWidth="1"/>
    <col min="12042" max="12042" width="12.140625" style="1" bestFit="1" customWidth="1"/>
    <col min="12043" max="12043" width="4" style="1" customWidth="1"/>
    <col min="12044" max="12045" width="9.7109375" style="1" customWidth="1"/>
    <col min="12046" max="12046" width="9.85546875" style="1" customWidth="1"/>
    <col min="12047" max="12047" width="4.28515625" style="1" customWidth="1"/>
    <col min="12048" max="12048" width="10.28515625" style="1" customWidth="1"/>
    <col min="12049" max="12288" width="10.28515625" style="1"/>
    <col min="12289" max="12289" width="3.5703125" style="1" bestFit="1" customWidth="1"/>
    <col min="12290" max="12290" width="10.140625" style="1" customWidth="1"/>
    <col min="12291" max="12291" width="4.42578125" style="1" customWidth="1"/>
    <col min="12292" max="12292" width="7.85546875" style="1" customWidth="1"/>
    <col min="12293" max="12293" width="11.5703125" style="1" customWidth="1"/>
    <col min="12294" max="12294" width="10.140625" style="1" customWidth="1"/>
    <col min="12295" max="12295" width="9.7109375" style="1" customWidth="1"/>
    <col min="12296" max="12296" width="10" style="1" customWidth="1"/>
    <col min="12297" max="12297" width="9.85546875" style="1" customWidth="1"/>
    <col min="12298" max="12298" width="12.140625" style="1" bestFit="1" customWidth="1"/>
    <col min="12299" max="12299" width="4" style="1" customWidth="1"/>
    <col min="12300" max="12301" width="9.7109375" style="1" customWidth="1"/>
    <col min="12302" max="12302" width="9.85546875" style="1" customWidth="1"/>
    <col min="12303" max="12303" width="4.28515625" style="1" customWidth="1"/>
    <col min="12304" max="12304" width="10.28515625" style="1" customWidth="1"/>
    <col min="12305" max="12544" width="10.28515625" style="1"/>
    <col min="12545" max="12545" width="3.5703125" style="1" bestFit="1" customWidth="1"/>
    <col min="12546" max="12546" width="10.140625" style="1" customWidth="1"/>
    <col min="12547" max="12547" width="4.42578125" style="1" customWidth="1"/>
    <col min="12548" max="12548" width="7.85546875" style="1" customWidth="1"/>
    <col min="12549" max="12549" width="11.5703125" style="1" customWidth="1"/>
    <col min="12550" max="12550" width="10.140625" style="1" customWidth="1"/>
    <col min="12551" max="12551" width="9.7109375" style="1" customWidth="1"/>
    <col min="12552" max="12552" width="10" style="1" customWidth="1"/>
    <col min="12553" max="12553" width="9.85546875" style="1" customWidth="1"/>
    <col min="12554" max="12554" width="12.140625" style="1" bestFit="1" customWidth="1"/>
    <col min="12555" max="12555" width="4" style="1" customWidth="1"/>
    <col min="12556" max="12557" width="9.7109375" style="1" customWidth="1"/>
    <col min="12558" max="12558" width="9.85546875" style="1" customWidth="1"/>
    <col min="12559" max="12559" width="4.28515625" style="1" customWidth="1"/>
    <col min="12560" max="12560" width="10.28515625" style="1" customWidth="1"/>
    <col min="12561" max="12800" width="10.28515625" style="1"/>
    <col min="12801" max="12801" width="3.5703125" style="1" bestFit="1" customWidth="1"/>
    <col min="12802" max="12802" width="10.140625" style="1" customWidth="1"/>
    <col min="12803" max="12803" width="4.42578125" style="1" customWidth="1"/>
    <col min="12804" max="12804" width="7.85546875" style="1" customWidth="1"/>
    <col min="12805" max="12805" width="11.5703125" style="1" customWidth="1"/>
    <col min="12806" max="12806" width="10.140625" style="1" customWidth="1"/>
    <col min="12807" max="12807" width="9.7109375" style="1" customWidth="1"/>
    <col min="12808" max="12808" width="10" style="1" customWidth="1"/>
    <col min="12809" max="12809" width="9.85546875" style="1" customWidth="1"/>
    <col min="12810" max="12810" width="12.140625" style="1" bestFit="1" customWidth="1"/>
    <col min="12811" max="12811" width="4" style="1" customWidth="1"/>
    <col min="12812" max="12813" width="9.7109375" style="1" customWidth="1"/>
    <col min="12814" max="12814" width="9.85546875" style="1" customWidth="1"/>
    <col min="12815" max="12815" width="4.28515625" style="1" customWidth="1"/>
    <col min="12816" max="12816" width="10.28515625" style="1" customWidth="1"/>
    <col min="12817" max="13056" width="10.28515625" style="1"/>
    <col min="13057" max="13057" width="3.5703125" style="1" bestFit="1" customWidth="1"/>
    <col min="13058" max="13058" width="10.140625" style="1" customWidth="1"/>
    <col min="13059" max="13059" width="4.42578125" style="1" customWidth="1"/>
    <col min="13060" max="13060" width="7.85546875" style="1" customWidth="1"/>
    <col min="13061" max="13061" width="11.5703125" style="1" customWidth="1"/>
    <col min="13062" max="13062" width="10.140625" style="1" customWidth="1"/>
    <col min="13063" max="13063" width="9.7109375" style="1" customWidth="1"/>
    <col min="13064" max="13064" width="10" style="1" customWidth="1"/>
    <col min="13065" max="13065" width="9.85546875" style="1" customWidth="1"/>
    <col min="13066" max="13066" width="12.140625" style="1" bestFit="1" customWidth="1"/>
    <col min="13067" max="13067" width="4" style="1" customWidth="1"/>
    <col min="13068" max="13069" width="9.7109375" style="1" customWidth="1"/>
    <col min="13070" max="13070" width="9.85546875" style="1" customWidth="1"/>
    <col min="13071" max="13071" width="4.28515625" style="1" customWidth="1"/>
    <col min="13072" max="13072" width="10.28515625" style="1" customWidth="1"/>
    <col min="13073" max="13312" width="10.28515625" style="1"/>
    <col min="13313" max="13313" width="3.5703125" style="1" bestFit="1" customWidth="1"/>
    <col min="13314" max="13314" width="10.140625" style="1" customWidth="1"/>
    <col min="13315" max="13315" width="4.42578125" style="1" customWidth="1"/>
    <col min="13316" max="13316" width="7.85546875" style="1" customWidth="1"/>
    <col min="13317" max="13317" width="11.5703125" style="1" customWidth="1"/>
    <col min="13318" max="13318" width="10.140625" style="1" customWidth="1"/>
    <col min="13319" max="13319" width="9.7109375" style="1" customWidth="1"/>
    <col min="13320" max="13320" width="10" style="1" customWidth="1"/>
    <col min="13321" max="13321" width="9.85546875" style="1" customWidth="1"/>
    <col min="13322" max="13322" width="12.140625" style="1" bestFit="1" customWidth="1"/>
    <col min="13323" max="13323" width="4" style="1" customWidth="1"/>
    <col min="13324" max="13325" width="9.7109375" style="1" customWidth="1"/>
    <col min="13326" max="13326" width="9.85546875" style="1" customWidth="1"/>
    <col min="13327" max="13327" width="4.28515625" style="1" customWidth="1"/>
    <col min="13328" max="13328" width="10.28515625" style="1" customWidth="1"/>
    <col min="13329" max="13568" width="10.28515625" style="1"/>
    <col min="13569" max="13569" width="3.5703125" style="1" bestFit="1" customWidth="1"/>
    <col min="13570" max="13570" width="10.140625" style="1" customWidth="1"/>
    <col min="13571" max="13571" width="4.42578125" style="1" customWidth="1"/>
    <col min="13572" max="13572" width="7.85546875" style="1" customWidth="1"/>
    <col min="13573" max="13573" width="11.5703125" style="1" customWidth="1"/>
    <col min="13574" max="13574" width="10.140625" style="1" customWidth="1"/>
    <col min="13575" max="13575" width="9.7109375" style="1" customWidth="1"/>
    <col min="13576" max="13576" width="10" style="1" customWidth="1"/>
    <col min="13577" max="13577" width="9.85546875" style="1" customWidth="1"/>
    <col min="13578" max="13578" width="12.140625" style="1" bestFit="1" customWidth="1"/>
    <col min="13579" max="13579" width="4" style="1" customWidth="1"/>
    <col min="13580" max="13581" width="9.7109375" style="1" customWidth="1"/>
    <col min="13582" max="13582" width="9.85546875" style="1" customWidth="1"/>
    <col min="13583" max="13583" width="4.28515625" style="1" customWidth="1"/>
    <col min="13584" max="13584" width="10.28515625" style="1" customWidth="1"/>
    <col min="13585" max="13824" width="10.28515625" style="1"/>
    <col min="13825" max="13825" width="3.5703125" style="1" bestFit="1" customWidth="1"/>
    <col min="13826" max="13826" width="10.140625" style="1" customWidth="1"/>
    <col min="13827" max="13827" width="4.42578125" style="1" customWidth="1"/>
    <col min="13828" max="13828" width="7.85546875" style="1" customWidth="1"/>
    <col min="13829" max="13829" width="11.5703125" style="1" customWidth="1"/>
    <col min="13830" max="13830" width="10.140625" style="1" customWidth="1"/>
    <col min="13831" max="13831" width="9.7109375" style="1" customWidth="1"/>
    <col min="13832" max="13832" width="10" style="1" customWidth="1"/>
    <col min="13833" max="13833" width="9.85546875" style="1" customWidth="1"/>
    <col min="13834" max="13834" width="12.140625" style="1" bestFit="1" customWidth="1"/>
    <col min="13835" max="13835" width="4" style="1" customWidth="1"/>
    <col min="13836" max="13837" width="9.7109375" style="1" customWidth="1"/>
    <col min="13838" max="13838" width="9.85546875" style="1" customWidth="1"/>
    <col min="13839" max="13839" width="4.28515625" style="1" customWidth="1"/>
    <col min="13840" max="13840" width="10.28515625" style="1" customWidth="1"/>
    <col min="13841" max="14080" width="10.28515625" style="1"/>
    <col min="14081" max="14081" width="3.5703125" style="1" bestFit="1" customWidth="1"/>
    <col min="14082" max="14082" width="10.140625" style="1" customWidth="1"/>
    <col min="14083" max="14083" width="4.42578125" style="1" customWidth="1"/>
    <col min="14084" max="14084" width="7.85546875" style="1" customWidth="1"/>
    <col min="14085" max="14085" width="11.5703125" style="1" customWidth="1"/>
    <col min="14086" max="14086" width="10.140625" style="1" customWidth="1"/>
    <col min="14087" max="14087" width="9.7109375" style="1" customWidth="1"/>
    <col min="14088" max="14088" width="10" style="1" customWidth="1"/>
    <col min="14089" max="14089" width="9.85546875" style="1" customWidth="1"/>
    <col min="14090" max="14090" width="12.140625" style="1" bestFit="1" customWidth="1"/>
    <col min="14091" max="14091" width="4" style="1" customWidth="1"/>
    <col min="14092" max="14093" width="9.7109375" style="1" customWidth="1"/>
    <col min="14094" max="14094" width="9.85546875" style="1" customWidth="1"/>
    <col min="14095" max="14095" width="4.28515625" style="1" customWidth="1"/>
    <col min="14096" max="14096" width="10.28515625" style="1" customWidth="1"/>
    <col min="14097" max="14336" width="10.28515625" style="1"/>
    <col min="14337" max="14337" width="3.5703125" style="1" bestFit="1" customWidth="1"/>
    <col min="14338" max="14338" width="10.140625" style="1" customWidth="1"/>
    <col min="14339" max="14339" width="4.42578125" style="1" customWidth="1"/>
    <col min="14340" max="14340" width="7.85546875" style="1" customWidth="1"/>
    <col min="14341" max="14341" width="11.5703125" style="1" customWidth="1"/>
    <col min="14342" max="14342" width="10.140625" style="1" customWidth="1"/>
    <col min="14343" max="14343" width="9.7109375" style="1" customWidth="1"/>
    <col min="14344" max="14344" width="10" style="1" customWidth="1"/>
    <col min="14345" max="14345" width="9.85546875" style="1" customWidth="1"/>
    <col min="14346" max="14346" width="12.140625" style="1" bestFit="1" customWidth="1"/>
    <col min="14347" max="14347" width="4" style="1" customWidth="1"/>
    <col min="14348" max="14349" width="9.7109375" style="1" customWidth="1"/>
    <col min="14350" max="14350" width="9.85546875" style="1" customWidth="1"/>
    <col min="14351" max="14351" width="4.28515625" style="1" customWidth="1"/>
    <col min="14352" max="14352" width="10.28515625" style="1" customWidth="1"/>
    <col min="14353" max="14592" width="10.28515625" style="1"/>
    <col min="14593" max="14593" width="3.5703125" style="1" bestFit="1" customWidth="1"/>
    <col min="14594" max="14594" width="10.140625" style="1" customWidth="1"/>
    <col min="14595" max="14595" width="4.42578125" style="1" customWidth="1"/>
    <col min="14596" max="14596" width="7.85546875" style="1" customWidth="1"/>
    <col min="14597" max="14597" width="11.5703125" style="1" customWidth="1"/>
    <col min="14598" max="14598" width="10.140625" style="1" customWidth="1"/>
    <col min="14599" max="14599" width="9.7109375" style="1" customWidth="1"/>
    <col min="14600" max="14600" width="10" style="1" customWidth="1"/>
    <col min="14601" max="14601" width="9.85546875" style="1" customWidth="1"/>
    <col min="14602" max="14602" width="12.140625" style="1" bestFit="1" customWidth="1"/>
    <col min="14603" max="14603" width="4" style="1" customWidth="1"/>
    <col min="14604" max="14605" width="9.7109375" style="1" customWidth="1"/>
    <col min="14606" max="14606" width="9.85546875" style="1" customWidth="1"/>
    <col min="14607" max="14607" width="4.28515625" style="1" customWidth="1"/>
    <col min="14608" max="14608" width="10.28515625" style="1" customWidth="1"/>
    <col min="14609" max="14848" width="10.28515625" style="1"/>
    <col min="14849" max="14849" width="3.5703125" style="1" bestFit="1" customWidth="1"/>
    <col min="14850" max="14850" width="10.140625" style="1" customWidth="1"/>
    <col min="14851" max="14851" width="4.42578125" style="1" customWidth="1"/>
    <col min="14852" max="14852" width="7.85546875" style="1" customWidth="1"/>
    <col min="14853" max="14853" width="11.5703125" style="1" customWidth="1"/>
    <col min="14854" max="14854" width="10.140625" style="1" customWidth="1"/>
    <col min="14855" max="14855" width="9.7109375" style="1" customWidth="1"/>
    <col min="14856" max="14856" width="10" style="1" customWidth="1"/>
    <col min="14857" max="14857" width="9.85546875" style="1" customWidth="1"/>
    <col min="14858" max="14858" width="12.140625" style="1" bestFit="1" customWidth="1"/>
    <col min="14859" max="14859" width="4" style="1" customWidth="1"/>
    <col min="14860" max="14861" width="9.7109375" style="1" customWidth="1"/>
    <col min="14862" max="14862" width="9.85546875" style="1" customWidth="1"/>
    <col min="14863" max="14863" width="4.28515625" style="1" customWidth="1"/>
    <col min="14864" max="14864" width="10.28515625" style="1" customWidth="1"/>
    <col min="14865" max="15104" width="10.28515625" style="1"/>
    <col min="15105" max="15105" width="3.5703125" style="1" bestFit="1" customWidth="1"/>
    <col min="15106" max="15106" width="10.140625" style="1" customWidth="1"/>
    <col min="15107" max="15107" width="4.42578125" style="1" customWidth="1"/>
    <col min="15108" max="15108" width="7.85546875" style="1" customWidth="1"/>
    <col min="15109" max="15109" width="11.5703125" style="1" customWidth="1"/>
    <col min="15110" max="15110" width="10.140625" style="1" customWidth="1"/>
    <col min="15111" max="15111" width="9.7109375" style="1" customWidth="1"/>
    <col min="15112" max="15112" width="10" style="1" customWidth="1"/>
    <col min="15113" max="15113" width="9.85546875" style="1" customWidth="1"/>
    <col min="15114" max="15114" width="12.140625" style="1" bestFit="1" customWidth="1"/>
    <col min="15115" max="15115" width="4" style="1" customWidth="1"/>
    <col min="15116" max="15117" width="9.7109375" style="1" customWidth="1"/>
    <col min="15118" max="15118" width="9.85546875" style="1" customWidth="1"/>
    <col min="15119" max="15119" width="4.28515625" style="1" customWidth="1"/>
    <col min="15120" max="15120" width="10.28515625" style="1" customWidth="1"/>
    <col min="15121" max="15360" width="10.28515625" style="1"/>
    <col min="15361" max="15361" width="3.5703125" style="1" bestFit="1" customWidth="1"/>
    <col min="15362" max="15362" width="10.140625" style="1" customWidth="1"/>
    <col min="15363" max="15363" width="4.42578125" style="1" customWidth="1"/>
    <col min="15364" max="15364" width="7.85546875" style="1" customWidth="1"/>
    <col min="15365" max="15365" width="11.5703125" style="1" customWidth="1"/>
    <col min="15366" max="15366" width="10.140625" style="1" customWidth="1"/>
    <col min="15367" max="15367" width="9.7109375" style="1" customWidth="1"/>
    <col min="15368" max="15368" width="10" style="1" customWidth="1"/>
    <col min="15369" max="15369" width="9.85546875" style="1" customWidth="1"/>
    <col min="15370" max="15370" width="12.140625" style="1" bestFit="1" customWidth="1"/>
    <col min="15371" max="15371" width="4" style="1" customWidth="1"/>
    <col min="15372" max="15373" width="9.7109375" style="1" customWidth="1"/>
    <col min="15374" max="15374" width="9.85546875" style="1" customWidth="1"/>
    <col min="15375" max="15375" width="4.28515625" style="1" customWidth="1"/>
    <col min="15376" max="15376" width="10.28515625" style="1" customWidth="1"/>
    <col min="15377" max="15616" width="10.28515625" style="1"/>
    <col min="15617" max="15617" width="3.5703125" style="1" bestFit="1" customWidth="1"/>
    <col min="15618" max="15618" width="10.140625" style="1" customWidth="1"/>
    <col min="15619" max="15619" width="4.42578125" style="1" customWidth="1"/>
    <col min="15620" max="15620" width="7.85546875" style="1" customWidth="1"/>
    <col min="15621" max="15621" width="11.5703125" style="1" customWidth="1"/>
    <col min="15622" max="15622" width="10.140625" style="1" customWidth="1"/>
    <col min="15623" max="15623" width="9.7109375" style="1" customWidth="1"/>
    <col min="15624" max="15624" width="10" style="1" customWidth="1"/>
    <col min="15625" max="15625" width="9.85546875" style="1" customWidth="1"/>
    <col min="15626" max="15626" width="12.140625" style="1" bestFit="1" customWidth="1"/>
    <col min="15627" max="15627" width="4" style="1" customWidth="1"/>
    <col min="15628" max="15629" width="9.7109375" style="1" customWidth="1"/>
    <col min="15630" max="15630" width="9.85546875" style="1" customWidth="1"/>
    <col min="15631" max="15631" width="4.28515625" style="1" customWidth="1"/>
    <col min="15632" max="15632" width="10.28515625" style="1" customWidth="1"/>
    <col min="15633" max="15872" width="10.28515625" style="1"/>
    <col min="15873" max="15873" width="3.5703125" style="1" bestFit="1" customWidth="1"/>
    <col min="15874" max="15874" width="10.140625" style="1" customWidth="1"/>
    <col min="15875" max="15875" width="4.42578125" style="1" customWidth="1"/>
    <col min="15876" max="15876" width="7.85546875" style="1" customWidth="1"/>
    <col min="15877" max="15877" width="11.5703125" style="1" customWidth="1"/>
    <col min="15878" max="15878" width="10.140625" style="1" customWidth="1"/>
    <col min="15879" max="15879" width="9.7109375" style="1" customWidth="1"/>
    <col min="15880" max="15880" width="10" style="1" customWidth="1"/>
    <col min="15881" max="15881" width="9.85546875" style="1" customWidth="1"/>
    <col min="15882" max="15882" width="12.140625" style="1" bestFit="1" customWidth="1"/>
    <col min="15883" max="15883" width="4" style="1" customWidth="1"/>
    <col min="15884" max="15885" width="9.7109375" style="1" customWidth="1"/>
    <col min="15886" max="15886" width="9.85546875" style="1" customWidth="1"/>
    <col min="15887" max="15887" width="4.28515625" style="1" customWidth="1"/>
    <col min="15888" max="15888" width="10.28515625" style="1" customWidth="1"/>
    <col min="15889" max="16128" width="10.28515625" style="1"/>
    <col min="16129" max="16129" width="3.5703125" style="1" bestFit="1" customWidth="1"/>
    <col min="16130" max="16130" width="10.140625" style="1" customWidth="1"/>
    <col min="16131" max="16131" width="4.42578125" style="1" customWidth="1"/>
    <col min="16132" max="16132" width="7.85546875" style="1" customWidth="1"/>
    <col min="16133" max="16133" width="11.5703125" style="1" customWidth="1"/>
    <col min="16134" max="16134" width="10.140625" style="1" customWidth="1"/>
    <col min="16135" max="16135" width="9.7109375" style="1" customWidth="1"/>
    <col min="16136" max="16136" width="10" style="1" customWidth="1"/>
    <col min="16137" max="16137" width="9.85546875" style="1" customWidth="1"/>
    <col min="16138" max="16138" width="12.140625" style="1" bestFit="1" customWidth="1"/>
    <col min="16139" max="16139" width="4" style="1" customWidth="1"/>
    <col min="16140" max="16141" width="9.7109375" style="1" customWidth="1"/>
    <col min="16142" max="16142" width="9.85546875" style="1" customWidth="1"/>
    <col min="16143" max="16143" width="4.28515625" style="1" customWidth="1"/>
    <col min="16144" max="16144" width="10.28515625" style="1" customWidth="1"/>
    <col min="16145" max="16384" width="10.28515625" style="1"/>
  </cols>
  <sheetData>
    <row r="1" spans="1:16">
      <c r="J1" s="4"/>
      <c r="K1" s="5"/>
      <c r="L1" s="4"/>
    </row>
    <row r="2" spans="1:16" ht="12.75">
      <c r="A2" s="137" t="s">
        <v>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</row>
    <row r="3" spans="1:16">
      <c r="J3" s="6"/>
      <c r="L3" s="6"/>
    </row>
    <row r="4" spans="1:16">
      <c r="A4" s="138" t="s">
        <v>1</v>
      </c>
      <c r="B4" s="138" t="s">
        <v>2</v>
      </c>
      <c r="C4" s="139" t="s">
        <v>3</v>
      </c>
      <c r="D4" s="139" t="s">
        <v>4</v>
      </c>
      <c r="E4" s="140" t="s">
        <v>5</v>
      </c>
      <c r="F4" s="138" t="s">
        <v>6</v>
      </c>
      <c r="G4" s="138"/>
      <c r="H4" s="138" t="s">
        <v>7</v>
      </c>
      <c r="I4" s="138"/>
      <c r="J4" s="138"/>
      <c r="K4" s="138"/>
      <c r="L4" s="138"/>
      <c r="M4" s="138"/>
      <c r="N4" s="138"/>
      <c r="O4" s="138"/>
      <c r="P4" s="138"/>
    </row>
    <row r="5" spans="1:16">
      <c r="A5" s="138"/>
      <c r="B5" s="138"/>
      <c r="C5" s="139"/>
      <c r="D5" s="139"/>
      <c r="E5" s="140"/>
      <c r="F5" s="139" t="s">
        <v>8</v>
      </c>
      <c r="G5" s="139" t="s">
        <v>9</v>
      </c>
      <c r="H5" s="138" t="s">
        <v>10</v>
      </c>
      <c r="I5" s="138"/>
      <c r="J5" s="138"/>
      <c r="K5" s="138"/>
      <c r="L5" s="138"/>
      <c r="M5" s="138"/>
      <c r="N5" s="138"/>
      <c r="O5" s="138"/>
      <c r="P5" s="138"/>
    </row>
    <row r="6" spans="1:16">
      <c r="A6" s="138"/>
      <c r="B6" s="138"/>
      <c r="C6" s="139"/>
      <c r="D6" s="139"/>
      <c r="E6" s="140"/>
      <c r="F6" s="139"/>
      <c r="G6" s="139"/>
      <c r="H6" s="139" t="s">
        <v>11</v>
      </c>
      <c r="I6" s="138" t="s">
        <v>12</v>
      </c>
      <c r="J6" s="138"/>
      <c r="K6" s="138"/>
      <c r="L6" s="138"/>
      <c r="M6" s="138"/>
      <c r="N6" s="138"/>
      <c r="O6" s="138"/>
      <c r="P6" s="138"/>
    </row>
    <row r="7" spans="1:16">
      <c r="A7" s="138"/>
      <c r="B7" s="138"/>
      <c r="C7" s="139"/>
      <c r="D7" s="139"/>
      <c r="E7" s="140"/>
      <c r="F7" s="139"/>
      <c r="G7" s="139"/>
      <c r="H7" s="139"/>
      <c r="I7" s="138" t="s">
        <v>13</v>
      </c>
      <c r="J7" s="138"/>
      <c r="K7" s="138"/>
      <c r="L7" s="138"/>
      <c r="M7" s="138" t="s">
        <v>14</v>
      </c>
      <c r="N7" s="138"/>
      <c r="O7" s="138"/>
      <c r="P7" s="138"/>
    </row>
    <row r="8" spans="1:16">
      <c r="A8" s="138"/>
      <c r="B8" s="138"/>
      <c r="C8" s="139"/>
      <c r="D8" s="139"/>
      <c r="E8" s="140"/>
      <c r="F8" s="139"/>
      <c r="G8" s="139"/>
      <c r="H8" s="139"/>
      <c r="I8" s="139" t="s">
        <v>15</v>
      </c>
      <c r="J8" s="138" t="s">
        <v>16</v>
      </c>
      <c r="K8" s="138"/>
      <c r="L8" s="138"/>
      <c r="M8" s="139" t="s">
        <v>17</v>
      </c>
      <c r="N8" s="139" t="s">
        <v>16</v>
      </c>
      <c r="O8" s="139"/>
      <c r="P8" s="139"/>
    </row>
    <row r="9" spans="1:16" ht="45">
      <c r="A9" s="138"/>
      <c r="B9" s="138"/>
      <c r="C9" s="139"/>
      <c r="D9" s="139"/>
      <c r="E9" s="140"/>
      <c r="F9" s="139"/>
      <c r="G9" s="139"/>
      <c r="H9" s="139"/>
      <c r="I9" s="139"/>
      <c r="J9" s="7" t="s">
        <v>18</v>
      </c>
      <c r="K9" s="7" t="s">
        <v>19</v>
      </c>
      <c r="L9" s="7" t="s">
        <v>20</v>
      </c>
      <c r="M9" s="139"/>
      <c r="N9" s="8" t="s">
        <v>18</v>
      </c>
      <c r="O9" s="7" t="s">
        <v>19</v>
      </c>
      <c r="P9" s="7" t="s">
        <v>21</v>
      </c>
    </row>
    <row r="10" spans="1:16">
      <c r="A10" s="9">
        <v>1</v>
      </c>
      <c r="B10" s="9">
        <v>2</v>
      </c>
      <c r="C10" s="9">
        <v>3</v>
      </c>
      <c r="D10" s="10">
        <v>4</v>
      </c>
      <c r="E10" s="11">
        <v>5</v>
      </c>
      <c r="F10" s="9">
        <v>6</v>
      </c>
      <c r="G10" s="9">
        <v>7</v>
      </c>
      <c r="H10" s="9">
        <v>8</v>
      </c>
      <c r="I10" s="9">
        <v>9</v>
      </c>
      <c r="J10" s="9">
        <v>10</v>
      </c>
      <c r="K10" s="9">
        <v>11</v>
      </c>
      <c r="L10" s="9">
        <v>12</v>
      </c>
      <c r="M10" s="9">
        <v>13</v>
      </c>
      <c r="N10" s="12">
        <v>14</v>
      </c>
      <c r="O10" s="9">
        <v>15</v>
      </c>
      <c r="P10" s="9">
        <v>16</v>
      </c>
    </row>
    <row r="11" spans="1:16">
      <c r="A11" s="13"/>
      <c r="B11" s="13"/>
      <c r="C11" s="14"/>
      <c r="D11" s="161" t="s">
        <v>22</v>
      </c>
      <c r="E11" s="162"/>
      <c r="F11" s="163"/>
      <c r="G11" s="15"/>
      <c r="H11" s="15"/>
      <c r="I11" s="15"/>
      <c r="J11" s="16" t="e">
        <f>#REF!</f>
        <v>#REF!</v>
      </c>
      <c r="K11" s="13"/>
      <c r="L11" s="13"/>
      <c r="M11" s="13"/>
      <c r="N11" s="14">
        <v>0</v>
      </c>
      <c r="O11" s="13"/>
      <c r="P11" s="13"/>
    </row>
    <row r="12" spans="1:16">
      <c r="A12" s="13"/>
      <c r="B12" s="13"/>
      <c r="C12" s="14"/>
      <c r="D12" s="17"/>
      <c r="E12" s="18" t="s">
        <v>23</v>
      </c>
      <c r="F12" s="15"/>
      <c r="G12" s="15"/>
      <c r="H12" s="15"/>
      <c r="I12" s="15"/>
      <c r="J12" s="16"/>
      <c r="K12" s="13"/>
      <c r="L12" s="13"/>
      <c r="M12" s="13"/>
      <c r="N12" s="19">
        <f>N13</f>
        <v>0</v>
      </c>
      <c r="O12" s="13"/>
      <c r="P12" s="13"/>
    </row>
    <row r="13" spans="1:16" s="23" customFormat="1" ht="33.75">
      <c r="A13" s="20">
        <v>1</v>
      </c>
      <c r="B13" s="21" t="s">
        <v>24</v>
      </c>
      <c r="C13" s="164" t="s">
        <v>25</v>
      </c>
      <c r="D13" s="165"/>
      <c r="E13" s="22">
        <f>E19+E26+E42+E58+E34+E51</f>
        <v>3022184.54</v>
      </c>
      <c r="F13" s="22">
        <f t="shared" ref="F13:P13" si="0">F19+F26+F42+F58+F34+F51</f>
        <v>759913.66999999993</v>
      </c>
      <c r="G13" s="22">
        <f t="shared" si="0"/>
        <v>2262270.87</v>
      </c>
      <c r="H13" s="22">
        <f t="shared" si="0"/>
        <v>3022184.54</v>
      </c>
      <c r="I13" s="22">
        <f t="shared" si="0"/>
        <v>759913.66999999993</v>
      </c>
      <c r="J13" s="22">
        <f t="shared" si="0"/>
        <v>0</v>
      </c>
      <c r="K13" s="22">
        <f t="shared" si="0"/>
        <v>0</v>
      </c>
      <c r="L13" s="22">
        <f t="shared" si="0"/>
        <v>759913.66999999993</v>
      </c>
      <c r="M13" s="22">
        <f t="shared" si="0"/>
        <v>2262270.87</v>
      </c>
      <c r="N13" s="22">
        <f t="shared" si="0"/>
        <v>0</v>
      </c>
      <c r="O13" s="22">
        <f t="shared" si="0"/>
        <v>0</v>
      </c>
      <c r="P13" s="22">
        <f t="shared" si="0"/>
        <v>2262270.87</v>
      </c>
    </row>
    <row r="14" spans="1:16" customFormat="1" ht="15">
      <c r="A14" s="24"/>
      <c r="B14" s="25"/>
      <c r="C14" s="26"/>
      <c r="D14" s="27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</row>
    <row r="15" spans="1:16" customFormat="1" ht="15">
      <c r="A15" s="24"/>
      <c r="B15" s="25" t="s">
        <v>26</v>
      </c>
      <c r="C15" s="193" t="s">
        <v>66</v>
      </c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</row>
    <row r="16" spans="1:16">
      <c r="A16" s="171" t="s">
        <v>27</v>
      </c>
      <c r="B16" s="25" t="s">
        <v>28</v>
      </c>
      <c r="C16" s="167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</row>
    <row r="17" spans="1:16">
      <c r="A17" s="172"/>
      <c r="B17" s="25" t="s">
        <v>29</v>
      </c>
      <c r="C17" s="167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</row>
    <row r="18" spans="1:16">
      <c r="A18" s="172"/>
      <c r="B18" s="25" t="s">
        <v>30</v>
      </c>
      <c r="C18" s="169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</row>
    <row r="19" spans="1:16" ht="15">
      <c r="A19" s="172"/>
      <c r="B19" s="25" t="s">
        <v>31</v>
      </c>
      <c r="C19" s="173" t="s">
        <v>32</v>
      </c>
      <c r="D19" s="174"/>
      <c r="E19" s="29">
        <f>E20</f>
        <v>584600</v>
      </c>
      <c r="F19" s="29">
        <f>F20</f>
        <v>204372</v>
      </c>
      <c r="G19" s="29">
        <f>G20</f>
        <v>380228</v>
      </c>
      <c r="H19" s="29">
        <f>I19+M19</f>
        <v>584600</v>
      </c>
      <c r="I19" s="29">
        <f>J19+K19+L19</f>
        <v>204372</v>
      </c>
      <c r="J19" s="29"/>
      <c r="K19" s="30">
        <v>0</v>
      </c>
      <c r="L19" s="29">
        <v>204372</v>
      </c>
      <c r="M19" s="29">
        <f>N19+O19+P19</f>
        <v>380228</v>
      </c>
      <c r="N19" s="29"/>
      <c r="O19" s="30">
        <v>0</v>
      </c>
      <c r="P19" s="29">
        <v>380228</v>
      </c>
    </row>
    <row r="20" spans="1:16">
      <c r="A20" s="172"/>
      <c r="B20" s="25" t="s">
        <v>10</v>
      </c>
      <c r="C20" s="31"/>
      <c r="D20" s="32"/>
      <c r="E20" s="29">
        <f>H19</f>
        <v>584600</v>
      </c>
      <c r="F20" s="29">
        <f>I19</f>
        <v>204372</v>
      </c>
      <c r="G20" s="29">
        <f>M19</f>
        <v>380228</v>
      </c>
      <c r="H20" s="29"/>
      <c r="I20" s="29"/>
      <c r="J20" s="29"/>
      <c r="K20" s="29"/>
      <c r="L20" s="29"/>
      <c r="M20" s="29"/>
      <c r="N20" s="29"/>
      <c r="O20" s="29"/>
      <c r="P20" s="29"/>
    </row>
    <row r="21" spans="1:16">
      <c r="A21" s="172"/>
      <c r="B21" s="33"/>
      <c r="C21" s="34"/>
      <c r="D21" s="35"/>
      <c r="E21" s="29"/>
      <c r="F21" s="36"/>
      <c r="G21" s="36"/>
      <c r="H21" s="37"/>
      <c r="I21" s="37"/>
      <c r="J21" s="37"/>
      <c r="K21" s="37"/>
      <c r="L21" s="37"/>
      <c r="M21" s="37"/>
      <c r="N21" s="37"/>
      <c r="O21" s="37"/>
      <c r="P21" s="37"/>
    </row>
    <row r="22" spans="1:16">
      <c r="A22" s="38" t="s">
        <v>33</v>
      </c>
      <c r="B22" s="25" t="s">
        <v>26</v>
      </c>
      <c r="C22" s="193" t="s">
        <v>67</v>
      </c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</row>
    <row r="23" spans="1:16">
      <c r="A23" s="38"/>
      <c r="B23" s="25" t="s">
        <v>28</v>
      </c>
      <c r="C23" s="142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</row>
    <row r="24" spans="1:16" s="39" customFormat="1">
      <c r="A24" s="146" t="s">
        <v>34</v>
      </c>
      <c r="B24" s="25" t="s">
        <v>29</v>
      </c>
      <c r="C24" s="142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</row>
    <row r="25" spans="1:16" s="39" customFormat="1">
      <c r="A25" s="147"/>
      <c r="B25" s="25" t="s">
        <v>30</v>
      </c>
      <c r="C25" s="144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</row>
    <row r="26" spans="1:16" s="39" customFormat="1" ht="15">
      <c r="A26" s="147"/>
      <c r="B26" s="25" t="s">
        <v>31</v>
      </c>
      <c r="C26" s="148" t="s">
        <v>35</v>
      </c>
      <c r="D26" s="149"/>
      <c r="E26" s="29">
        <f>F26+G26</f>
        <v>80000</v>
      </c>
      <c r="F26" s="29">
        <f>I26</f>
        <v>31220</v>
      </c>
      <c r="G26" s="29">
        <f>M26</f>
        <v>48780</v>
      </c>
      <c r="H26" s="29">
        <f>I26+M26</f>
        <v>80000</v>
      </c>
      <c r="I26" s="29">
        <f>J26+K26+L26</f>
        <v>31220</v>
      </c>
      <c r="J26" s="29"/>
      <c r="K26" s="30">
        <v>0</v>
      </c>
      <c r="L26" s="29">
        <v>31220</v>
      </c>
      <c r="M26" s="29">
        <f>N26+O26+P26</f>
        <v>48780</v>
      </c>
      <c r="N26" s="29"/>
      <c r="O26" s="30">
        <v>0</v>
      </c>
      <c r="P26" s="29">
        <v>48780</v>
      </c>
    </row>
    <row r="27" spans="1:16" s="39" customFormat="1">
      <c r="A27" s="147"/>
      <c r="B27" s="40" t="s">
        <v>10</v>
      </c>
      <c r="C27" s="31"/>
      <c r="D27" s="32"/>
      <c r="E27" s="29">
        <f>H26</f>
        <v>80000</v>
      </c>
      <c r="F27" s="29">
        <f>I26</f>
        <v>31220</v>
      </c>
      <c r="G27" s="29">
        <f>M26</f>
        <v>48780</v>
      </c>
      <c r="H27" s="29"/>
      <c r="I27" s="29"/>
      <c r="J27" s="29"/>
      <c r="K27" s="29"/>
      <c r="L27" s="29"/>
      <c r="M27" s="29"/>
      <c r="N27" s="29"/>
      <c r="O27" s="29"/>
      <c r="P27" s="29"/>
    </row>
    <row r="28" spans="1:16" s="39" customFormat="1">
      <c r="A28" s="147"/>
      <c r="B28" s="41"/>
      <c r="C28" s="34"/>
      <c r="D28" s="35"/>
      <c r="E28" s="29"/>
      <c r="F28" s="36"/>
      <c r="G28" s="36"/>
      <c r="H28" s="37"/>
      <c r="I28" s="37"/>
      <c r="J28" s="37"/>
      <c r="K28" s="37"/>
      <c r="L28" s="37"/>
      <c r="M28" s="37"/>
      <c r="N28" s="37"/>
      <c r="O28" s="37"/>
      <c r="P28" s="37"/>
    </row>
    <row r="29" spans="1:16" s="39" customFormat="1">
      <c r="A29" s="147"/>
      <c r="B29" s="42" t="s">
        <v>26</v>
      </c>
      <c r="C29" s="150" t="s">
        <v>68</v>
      </c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2"/>
    </row>
    <row r="30" spans="1:16" s="39" customFormat="1">
      <c r="A30" s="147"/>
      <c r="B30" s="43" t="s">
        <v>28</v>
      </c>
      <c r="C30" s="153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5"/>
    </row>
    <row r="31" spans="1:16" s="39" customFormat="1">
      <c r="A31" s="147"/>
      <c r="B31" s="43" t="s">
        <v>29</v>
      </c>
      <c r="C31" s="153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5"/>
    </row>
    <row r="32" spans="1:16" s="39" customFormat="1">
      <c r="A32" s="147"/>
      <c r="B32" s="43" t="s">
        <v>30</v>
      </c>
      <c r="C32" s="153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5"/>
    </row>
    <row r="33" spans="1:16" s="39" customFormat="1">
      <c r="A33" s="147"/>
      <c r="B33" s="43" t="s">
        <v>31</v>
      </c>
      <c r="C33" s="156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8"/>
    </row>
    <row r="34" spans="1:16" s="39" customFormat="1" ht="15">
      <c r="A34" s="147"/>
      <c r="B34" s="43"/>
      <c r="C34" s="159" t="s">
        <v>36</v>
      </c>
      <c r="D34" s="160"/>
      <c r="E34" s="29">
        <f>E35+E36</f>
        <v>158516.01</v>
      </c>
      <c r="F34" s="29">
        <f>F35+F36</f>
        <v>80661.009999999995</v>
      </c>
      <c r="G34" s="29">
        <f>G35+G36</f>
        <v>77855</v>
      </c>
      <c r="H34" s="37">
        <f>I34+M34</f>
        <v>158516.01</v>
      </c>
      <c r="I34" s="37">
        <f>J34+K34+L34</f>
        <v>80661.009999999995</v>
      </c>
      <c r="J34" s="37"/>
      <c r="K34" s="37"/>
      <c r="L34" s="37">
        <v>80661.009999999995</v>
      </c>
      <c r="M34" s="37">
        <f>N34+O34+P34</f>
        <v>77855</v>
      </c>
      <c r="N34" s="37"/>
      <c r="O34" s="37"/>
      <c r="P34" s="37">
        <v>77855</v>
      </c>
    </row>
    <row r="35" spans="1:16" s="39" customFormat="1">
      <c r="A35" s="147"/>
      <c r="B35" s="44">
        <v>2015</v>
      </c>
      <c r="C35" s="34"/>
      <c r="D35" s="35"/>
      <c r="E35" s="29">
        <f>F35+G35</f>
        <v>158516.01</v>
      </c>
      <c r="F35" s="36">
        <f>I34</f>
        <v>80661.009999999995</v>
      </c>
      <c r="G35" s="36">
        <f>M34</f>
        <v>77855</v>
      </c>
      <c r="H35" s="37"/>
      <c r="I35" s="37"/>
      <c r="J35" s="37"/>
      <c r="K35" s="37"/>
      <c r="L35" s="37"/>
      <c r="M35" s="37"/>
      <c r="N35" s="37"/>
      <c r="O35" s="37"/>
      <c r="P35" s="37"/>
    </row>
    <row r="36" spans="1:16" s="39" customFormat="1">
      <c r="A36" s="147"/>
      <c r="B36" s="45"/>
      <c r="C36" s="34"/>
      <c r="D36" s="35"/>
      <c r="E36" s="29">
        <f>F36+G36</f>
        <v>0</v>
      </c>
      <c r="F36" s="36"/>
      <c r="G36" s="36"/>
      <c r="H36" s="37"/>
      <c r="I36" s="37"/>
      <c r="J36" s="37"/>
      <c r="K36" s="37"/>
      <c r="L36" s="37"/>
      <c r="M36" s="37"/>
      <c r="N36" s="37"/>
      <c r="O36" s="37"/>
      <c r="P36" s="37"/>
    </row>
    <row r="37" spans="1:16">
      <c r="A37" s="175" t="s">
        <v>37</v>
      </c>
      <c r="B37" s="46"/>
      <c r="C37" s="47"/>
      <c r="D37" s="48"/>
      <c r="E37" s="49"/>
      <c r="F37" s="49"/>
      <c r="G37" s="49"/>
      <c r="H37" s="50"/>
      <c r="I37" s="50"/>
      <c r="J37" s="51"/>
      <c r="K37" s="50"/>
      <c r="L37" s="50"/>
      <c r="M37" s="50"/>
      <c r="N37" s="50"/>
      <c r="O37" s="50"/>
      <c r="P37" s="52"/>
    </row>
    <row r="38" spans="1:16">
      <c r="A38" s="172"/>
      <c r="B38" s="1" t="s">
        <v>38</v>
      </c>
      <c r="C38" s="177" t="s">
        <v>70</v>
      </c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9"/>
    </row>
    <row r="39" spans="1:16">
      <c r="A39" s="172"/>
      <c r="B39" s="33" t="s">
        <v>28</v>
      </c>
      <c r="C39" s="177"/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9"/>
    </row>
    <row r="40" spans="1:16">
      <c r="A40" s="172"/>
      <c r="B40" s="33" t="s">
        <v>29</v>
      </c>
      <c r="C40" s="177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9"/>
    </row>
    <row r="41" spans="1:16">
      <c r="A41" s="172"/>
      <c r="B41" s="33" t="s">
        <v>30</v>
      </c>
      <c r="C41" s="180"/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9"/>
    </row>
    <row r="42" spans="1:16" ht="33.75">
      <c r="A42" s="172"/>
      <c r="B42" s="46"/>
      <c r="C42" s="53"/>
      <c r="D42" s="54" t="s">
        <v>39</v>
      </c>
      <c r="E42" s="55">
        <f>E43+E44</f>
        <v>3000</v>
      </c>
      <c r="F42" s="55">
        <f>F43+F44</f>
        <v>2000</v>
      </c>
      <c r="G42" s="55">
        <f>G43+G44</f>
        <v>1000</v>
      </c>
      <c r="H42" s="56">
        <f>I42+M42</f>
        <v>3000</v>
      </c>
      <c r="I42" s="56">
        <f>J42+K42+L42</f>
        <v>2000</v>
      </c>
      <c r="J42" s="56">
        <f t="shared" ref="J42:O42" si="1">J43</f>
        <v>0</v>
      </c>
      <c r="K42" s="56">
        <f t="shared" si="1"/>
        <v>0</v>
      </c>
      <c r="L42" s="56">
        <v>2000</v>
      </c>
      <c r="M42" s="56">
        <f>N42+O42+P42</f>
        <v>1000</v>
      </c>
      <c r="N42" s="56">
        <f t="shared" si="1"/>
        <v>0</v>
      </c>
      <c r="O42" s="56">
        <f t="shared" si="1"/>
        <v>0</v>
      </c>
      <c r="P42" s="56">
        <v>1000</v>
      </c>
    </row>
    <row r="43" spans="1:16">
      <c r="A43" s="172"/>
      <c r="B43" s="46">
        <v>2015</v>
      </c>
      <c r="C43" s="47"/>
      <c r="D43" s="35"/>
      <c r="E43" s="29">
        <f>H42</f>
        <v>3000</v>
      </c>
      <c r="F43" s="36">
        <f>I42</f>
        <v>2000</v>
      </c>
      <c r="G43" s="36">
        <f>M42</f>
        <v>1000</v>
      </c>
      <c r="H43" s="37"/>
      <c r="I43" s="37"/>
      <c r="J43" s="37"/>
      <c r="K43" s="37"/>
      <c r="L43" s="37"/>
      <c r="M43" s="37"/>
      <c r="N43" s="37"/>
      <c r="O43" s="37"/>
      <c r="P43" s="37"/>
    </row>
    <row r="44" spans="1:16">
      <c r="A44" s="176"/>
      <c r="B44" s="46"/>
      <c r="C44" s="47"/>
      <c r="D44" s="35"/>
      <c r="E44" s="30">
        <f>F44+G44</f>
        <v>0</v>
      </c>
      <c r="F44" s="57"/>
      <c r="G44" s="57"/>
      <c r="H44" s="58"/>
      <c r="I44" s="58"/>
      <c r="J44" s="58"/>
      <c r="K44" s="58"/>
      <c r="L44" s="58"/>
      <c r="M44" s="58"/>
      <c r="N44" s="58"/>
      <c r="O44" s="58"/>
      <c r="P44" s="58"/>
    </row>
    <row r="45" spans="1:16">
      <c r="A45" s="59"/>
      <c r="B45" s="46"/>
      <c r="C45" s="47"/>
      <c r="D45" s="35"/>
      <c r="E45" s="30"/>
      <c r="F45" s="57"/>
      <c r="G45" s="57"/>
      <c r="H45" s="58"/>
      <c r="I45" s="58"/>
      <c r="J45" s="58"/>
      <c r="K45" s="58"/>
      <c r="L45" s="58"/>
      <c r="M45" s="58"/>
      <c r="N45" s="58"/>
      <c r="O45" s="58"/>
      <c r="P45" s="58"/>
    </row>
    <row r="46" spans="1:16" ht="12" thickBot="1">
      <c r="A46" s="38"/>
      <c r="B46" s="46"/>
      <c r="C46" s="47"/>
      <c r="D46" s="35"/>
      <c r="E46" s="30"/>
      <c r="F46" s="57"/>
      <c r="G46" s="57"/>
      <c r="H46" s="58"/>
      <c r="I46" s="58"/>
      <c r="J46" s="58"/>
      <c r="K46" s="58"/>
      <c r="L46" s="58"/>
      <c r="M46" s="58"/>
      <c r="N46" s="58"/>
      <c r="O46" s="58"/>
      <c r="P46" s="58"/>
    </row>
    <row r="47" spans="1:16">
      <c r="A47" s="181" t="s">
        <v>40</v>
      </c>
      <c r="B47" s="60" t="s">
        <v>38</v>
      </c>
      <c r="C47" s="184" t="s">
        <v>41</v>
      </c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6"/>
    </row>
    <row r="48" spans="1:16">
      <c r="A48" s="182"/>
      <c r="B48" s="61" t="s">
        <v>28</v>
      </c>
      <c r="C48" s="153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87"/>
    </row>
    <row r="49" spans="1:16">
      <c r="A49" s="182"/>
      <c r="B49" s="61" t="s">
        <v>29</v>
      </c>
      <c r="C49" s="153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87"/>
    </row>
    <row r="50" spans="1:16">
      <c r="A50" s="182"/>
      <c r="B50" s="61" t="s">
        <v>30</v>
      </c>
      <c r="C50" s="156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88"/>
    </row>
    <row r="51" spans="1:16" ht="23.25">
      <c r="A51" s="182"/>
      <c r="B51" s="189" t="s">
        <v>31</v>
      </c>
      <c r="C51" s="190"/>
      <c r="D51" s="62" t="s">
        <v>42</v>
      </c>
      <c r="E51" s="63">
        <f>E52</f>
        <v>268017</v>
      </c>
      <c r="F51" s="64">
        <f>F52</f>
        <v>43339.06</v>
      </c>
      <c r="G51" s="64">
        <f>G52</f>
        <v>224677.94</v>
      </c>
      <c r="H51" s="65">
        <f>I51+M51</f>
        <v>268017</v>
      </c>
      <c r="I51" s="65">
        <f>J51+K51+L51</f>
        <v>43339.06</v>
      </c>
      <c r="J51" s="65"/>
      <c r="K51" s="66"/>
      <c r="L51" s="65">
        <v>43339.06</v>
      </c>
      <c r="M51" s="65">
        <f>N51+O51+P51</f>
        <v>224677.94</v>
      </c>
      <c r="N51" s="65"/>
      <c r="O51" s="66"/>
      <c r="P51" s="67">
        <v>224677.94</v>
      </c>
    </row>
    <row r="52" spans="1:16">
      <c r="A52" s="182"/>
      <c r="B52" s="61">
        <v>2015</v>
      </c>
      <c r="C52" s="68"/>
      <c r="D52" s="62"/>
      <c r="E52" s="63">
        <f>F52+G52</f>
        <v>268017</v>
      </c>
      <c r="F52" s="64">
        <f>I51</f>
        <v>43339.06</v>
      </c>
      <c r="G52" s="64">
        <f>M51</f>
        <v>224677.94</v>
      </c>
      <c r="H52" s="65"/>
      <c r="I52" s="65"/>
      <c r="J52" s="65"/>
      <c r="K52" s="66"/>
      <c r="L52" s="65"/>
      <c r="M52" s="65"/>
      <c r="N52" s="65"/>
      <c r="O52" s="66"/>
      <c r="P52" s="67"/>
    </row>
    <row r="53" spans="1:16" ht="12" thickBot="1">
      <c r="A53" s="183"/>
      <c r="B53" s="69"/>
      <c r="C53" s="70"/>
      <c r="D53" s="71"/>
      <c r="E53" s="72"/>
      <c r="F53" s="73"/>
      <c r="G53" s="73"/>
      <c r="H53" s="74"/>
      <c r="I53" s="74"/>
      <c r="J53" s="74"/>
      <c r="K53" s="75"/>
      <c r="L53" s="74"/>
      <c r="M53" s="74"/>
      <c r="N53" s="74"/>
      <c r="O53" s="75"/>
      <c r="P53" s="76"/>
    </row>
    <row r="54" spans="1:16">
      <c r="A54" s="171" t="s">
        <v>43</v>
      </c>
      <c r="B54" s="33" t="s">
        <v>38</v>
      </c>
      <c r="C54" s="218" t="s">
        <v>69</v>
      </c>
      <c r="D54" s="219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9"/>
    </row>
    <row r="55" spans="1:16">
      <c r="A55" s="172"/>
      <c r="B55" s="33" t="s">
        <v>28</v>
      </c>
      <c r="C55" s="177"/>
      <c r="D55" s="178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9"/>
    </row>
    <row r="56" spans="1:16">
      <c r="A56" s="172"/>
      <c r="B56" s="33" t="s">
        <v>29</v>
      </c>
      <c r="C56" s="177"/>
      <c r="D56" s="178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9"/>
    </row>
    <row r="57" spans="1:16">
      <c r="A57" s="172"/>
      <c r="B57" s="33" t="s">
        <v>30</v>
      </c>
      <c r="C57" s="180"/>
      <c r="D57" s="220"/>
      <c r="E57" s="220"/>
      <c r="F57" s="220"/>
      <c r="G57" s="220"/>
      <c r="H57" s="220"/>
      <c r="I57" s="220"/>
      <c r="J57" s="220"/>
      <c r="K57" s="220"/>
      <c r="L57" s="220"/>
      <c r="M57" s="220"/>
      <c r="N57" s="220"/>
      <c r="O57" s="220"/>
      <c r="P57" s="221"/>
    </row>
    <row r="58" spans="1:16" ht="33.75">
      <c r="A58" s="172"/>
      <c r="B58" s="33" t="s">
        <v>31</v>
      </c>
      <c r="C58" s="33"/>
      <c r="D58" s="77" t="s">
        <v>44</v>
      </c>
      <c r="E58" s="78">
        <f>E60+E61</f>
        <v>1928051.5299999998</v>
      </c>
      <c r="F58" s="79">
        <f>F60+F61</f>
        <v>398321.6</v>
      </c>
      <c r="G58" s="79">
        <f>G60+G61</f>
        <v>1529729.93</v>
      </c>
      <c r="H58" s="79">
        <f>I58+M58</f>
        <v>1928051.5299999998</v>
      </c>
      <c r="I58" s="79">
        <f>J58+K58+L58</f>
        <v>398321.6</v>
      </c>
      <c r="J58" s="79"/>
      <c r="K58" s="80">
        <v>0</v>
      </c>
      <c r="L58" s="79">
        <v>398321.6</v>
      </c>
      <c r="M58" s="79">
        <f>N58+O58+P58</f>
        <v>1529729.93</v>
      </c>
      <c r="N58" s="81">
        <v>0</v>
      </c>
      <c r="O58" s="80">
        <v>0</v>
      </c>
      <c r="P58" s="79">
        <v>1529729.93</v>
      </c>
    </row>
    <row r="59" spans="1:16">
      <c r="A59" s="172"/>
      <c r="B59" s="33"/>
      <c r="C59" s="46"/>
      <c r="D59" s="82"/>
      <c r="E59" s="78"/>
      <c r="F59" s="79"/>
      <c r="G59" s="79"/>
      <c r="H59" s="83"/>
      <c r="I59" s="83"/>
      <c r="J59" s="83"/>
      <c r="K59" s="84"/>
      <c r="L59" s="83"/>
      <c r="M59" s="83"/>
      <c r="N59" s="85"/>
      <c r="O59" s="84"/>
      <c r="P59" s="83"/>
    </row>
    <row r="60" spans="1:16">
      <c r="A60" s="172"/>
      <c r="B60" s="33">
        <v>2015</v>
      </c>
      <c r="C60" s="222"/>
      <c r="D60" s="225"/>
      <c r="E60" s="78">
        <f>F60+G60</f>
        <v>1928051.5299999998</v>
      </c>
      <c r="F60" s="79">
        <f>I58</f>
        <v>398321.6</v>
      </c>
      <c r="G60" s="79">
        <f>M58</f>
        <v>1529729.93</v>
      </c>
      <c r="H60" s="211">
        <v>0</v>
      </c>
      <c r="I60" s="211">
        <v>0</v>
      </c>
      <c r="J60" s="211">
        <v>0</v>
      </c>
      <c r="K60" s="214">
        <v>0</v>
      </c>
      <c r="L60" s="211">
        <v>0</v>
      </c>
      <c r="M60" s="211">
        <v>0</v>
      </c>
      <c r="N60" s="211">
        <v>0</v>
      </c>
      <c r="O60" s="214">
        <v>0</v>
      </c>
      <c r="P60" s="211">
        <v>0</v>
      </c>
    </row>
    <row r="61" spans="1:16">
      <c r="A61" s="172"/>
      <c r="B61" s="33"/>
      <c r="C61" s="223"/>
      <c r="D61" s="226"/>
      <c r="E61" s="78">
        <f>F61+G61</f>
        <v>0</v>
      </c>
      <c r="F61" s="79"/>
      <c r="G61" s="79"/>
      <c r="H61" s="212"/>
      <c r="I61" s="212"/>
      <c r="J61" s="212"/>
      <c r="K61" s="215"/>
      <c r="L61" s="212"/>
      <c r="M61" s="212"/>
      <c r="N61" s="212"/>
      <c r="O61" s="215"/>
      <c r="P61" s="212"/>
    </row>
    <row r="62" spans="1:16">
      <c r="A62" s="217"/>
      <c r="B62" s="33"/>
      <c r="C62" s="224"/>
      <c r="D62" s="227"/>
      <c r="E62" s="78">
        <f>F62+G62</f>
        <v>0</v>
      </c>
      <c r="F62" s="79">
        <v>0</v>
      </c>
      <c r="G62" s="79">
        <v>0</v>
      </c>
      <c r="H62" s="213"/>
      <c r="I62" s="213"/>
      <c r="J62" s="213"/>
      <c r="K62" s="216"/>
      <c r="L62" s="213"/>
      <c r="M62" s="213"/>
      <c r="N62" s="213"/>
      <c r="O62" s="216"/>
      <c r="P62" s="213"/>
    </row>
    <row r="63" spans="1:16">
      <c r="A63" s="86"/>
      <c r="B63" s="33"/>
      <c r="C63" s="47"/>
      <c r="D63" s="87"/>
      <c r="E63" s="88"/>
      <c r="F63" s="83"/>
      <c r="G63" s="83"/>
      <c r="H63" s="89"/>
      <c r="I63" s="89"/>
      <c r="J63" s="89"/>
      <c r="K63" s="90"/>
      <c r="L63" s="89"/>
      <c r="M63" s="89"/>
      <c r="N63" s="89"/>
      <c r="O63" s="90"/>
      <c r="P63" s="89"/>
    </row>
    <row r="64" spans="1:16" s="23" customFormat="1" ht="12" thickBot="1">
      <c r="A64" s="91">
        <v>2</v>
      </c>
      <c r="B64" s="92" t="s">
        <v>45</v>
      </c>
      <c r="C64" s="191" t="s">
        <v>25</v>
      </c>
      <c r="D64" s="192"/>
      <c r="E64" s="93">
        <f>E98+E76+E83+E91+E69</f>
        <v>468650.02</v>
      </c>
      <c r="F64" s="93">
        <f t="shared" ref="F64:P64" si="2">F98+F76+F83+F91+F69</f>
        <v>57755.94</v>
      </c>
      <c r="G64" s="93">
        <f t="shared" si="2"/>
        <v>410894.07999999996</v>
      </c>
      <c r="H64" s="93">
        <f t="shared" si="2"/>
        <v>468650.02</v>
      </c>
      <c r="I64" s="93">
        <f t="shared" si="2"/>
        <v>57755.94</v>
      </c>
      <c r="J64" s="93">
        <f t="shared" si="2"/>
        <v>0</v>
      </c>
      <c r="K64" s="93" t="e">
        <f t="shared" si="2"/>
        <v>#REF!</v>
      </c>
      <c r="L64" s="93">
        <f t="shared" si="2"/>
        <v>57755.94</v>
      </c>
      <c r="M64" s="93">
        <f t="shared" si="2"/>
        <v>410894.07999999996</v>
      </c>
      <c r="N64" s="93">
        <f t="shared" si="2"/>
        <v>0</v>
      </c>
      <c r="O64" s="93">
        <f t="shared" si="2"/>
        <v>0</v>
      </c>
      <c r="P64" s="93">
        <f t="shared" si="2"/>
        <v>410894.07999999996</v>
      </c>
    </row>
    <row r="65" spans="1:16">
      <c r="A65" s="38"/>
      <c r="B65" s="25" t="s">
        <v>26</v>
      </c>
      <c r="C65" s="193" t="s">
        <v>46</v>
      </c>
      <c r="D65" s="194"/>
      <c r="E65" s="194"/>
      <c r="F65" s="194"/>
      <c r="G65" s="194"/>
      <c r="H65" s="194"/>
      <c r="I65" s="194"/>
      <c r="J65" s="194"/>
      <c r="K65" s="194"/>
      <c r="L65" s="194"/>
      <c r="M65" s="194"/>
      <c r="N65" s="194"/>
      <c r="O65" s="194"/>
      <c r="P65" s="194"/>
    </row>
    <row r="66" spans="1:16">
      <c r="A66" s="38" t="s">
        <v>47</v>
      </c>
      <c r="B66" s="25" t="s">
        <v>28</v>
      </c>
      <c r="C66" s="195"/>
      <c r="D66" s="196"/>
      <c r="E66" s="196"/>
      <c r="F66" s="196"/>
      <c r="G66" s="196"/>
      <c r="H66" s="196"/>
      <c r="I66" s="196"/>
      <c r="J66" s="196"/>
      <c r="K66" s="196"/>
      <c r="L66" s="196"/>
      <c r="M66" s="196"/>
      <c r="N66" s="196"/>
      <c r="O66" s="196"/>
      <c r="P66" s="196"/>
    </row>
    <row r="67" spans="1:16">
      <c r="A67" s="38"/>
      <c r="B67" s="25" t="s">
        <v>29</v>
      </c>
      <c r="C67" s="195"/>
      <c r="D67" s="196"/>
      <c r="E67" s="196"/>
      <c r="F67" s="196"/>
      <c r="G67" s="196"/>
      <c r="H67" s="196"/>
      <c r="I67" s="196"/>
      <c r="J67" s="196"/>
      <c r="K67" s="196"/>
      <c r="L67" s="196"/>
      <c r="M67" s="196"/>
      <c r="N67" s="196"/>
      <c r="O67" s="196"/>
      <c r="P67" s="196"/>
    </row>
    <row r="68" spans="1:16">
      <c r="A68" s="38"/>
      <c r="B68" s="25" t="s">
        <v>30</v>
      </c>
      <c r="C68" s="197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</row>
    <row r="69" spans="1:16" ht="33.75">
      <c r="A69" s="38"/>
      <c r="B69" s="25" t="s">
        <v>31</v>
      </c>
      <c r="C69" s="94"/>
      <c r="D69" s="95" t="s">
        <v>48</v>
      </c>
      <c r="E69" s="28">
        <f>E70</f>
        <v>30000</v>
      </c>
      <c r="F69" s="28">
        <f>F70</f>
        <v>7500</v>
      </c>
      <c r="G69" s="28">
        <f>G70</f>
        <v>22500</v>
      </c>
      <c r="H69" s="96">
        <f>I69+M69</f>
        <v>30000</v>
      </c>
      <c r="I69" s="96">
        <f>J69+K69+L69</f>
        <v>7500</v>
      </c>
      <c r="J69" s="96"/>
      <c r="K69" s="96"/>
      <c r="L69" s="96">
        <v>7500</v>
      </c>
      <c r="M69" s="96">
        <f>N69+O69+P69</f>
        <v>22500</v>
      </c>
      <c r="N69" s="96"/>
      <c r="O69" s="96"/>
      <c r="P69" s="96">
        <v>22500</v>
      </c>
    </row>
    <row r="70" spans="1:16">
      <c r="A70" s="38"/>
      <c r="B70" s="25" t="s">
        <v>10</v>
      </c>
      <c r="C70" s="94"/>
      <c r="D70" s="97"/>
      <c r="E70" s="28">
        <f>F70+G70</f>
        <v>30000</v>
      </c>
      <c r="F70" s="98">
        <f>I69</f>
        <v>7500</v>
      </c>
      <c r="G70" s="98">
        <f>M69</f>
        <v>22500</v>
      </c>
      <c r="H70" s="96"/>
      <c r="I70" s="96"/>
      <c r="J70" s="96"/>
      <c r="K70" s="96"/>
      <c r="L70" s="96"/>
      <c r="M70" s="96"/>
      <c r="N70" s="96"/>
      <c r="O70" s="96"/>
      <c r="P70" s="96"/>
    </row>
    <row r="71" spans="1:16" ht="12" thickBot="1">
      <c r="A71" s="38"/>
      <c r="B71" s="33"/>
      <c r="C71" s="94"/>
      <c r="D71" s="97"/>
      <c r="E71" s="28"/>
      <c r="F71" s="98"/>
      <c r="G71" s="98"/>
      <c r="H71" s="96"/>
      <c r="I71" s="96"/>
      <c r="J71" s="96"/>
      <c r="K71" s="96"/>
      <c r="L71" s="96"/>
      <c r="M71" s="96"/>
      <c r="N71" s="96"/>
      <c r="O71" s="96"/>
      <c r="P71" s="96"/>
    </row>
    <row r="72" spans="1:16">
      <c r="A72" s="199" t="s">
        <v>49</v>
      </c>
      <c r="B72" s="99" t="s">
        <v>38</v>
      </c>
      <c r="C72" s="202" t="s">
        <v>71</v>
      </c>
      <c r="D72" s="203"/>
      <c r="E72" s="203"/>
      <c r="F72" s="203"/>
      <c r="G72" s="203"/>
      <c r="H72" s="203"/>
      <c r="I72" s="203"/>
      <c r="J72" s="203"/>
      <c r="K72" s="203"/>
      <c r="L72" s="203"/>
      <c r="M72" s="203"/>
      <c r="N72" s="203"/>
      <c r="O72" s="203"/>
      <c r="P72" s="204"/>
    </row>
    <row r="73" spans="1:16">
      <c r="A73" s="200"/>
      <c r="B73" s="99" t="s">
        <v>50</v>
      </c>
      <c r="C73" s="205"/>
      <c r="D73" s="206"/>
      <c r="E73" s="206"/>
      <c r="F73" s="206"/>
      <c r="G73" s="206"/>
      <c r="H73" s="206"/>
      <c r="I73" s="206"/>
      <c r="J73" s="206"/>
      <c r="K73" s="206"/>
      <c r="L73" s="206"/>
      <c r="M73" s="206"/>
      <c r="N73" s="206"/>
      <c r="O73" s="206"/>
      <c r="P73" s="207"/>
    </row>
    <row r="74" spans="1:16">
      <c r="A74" s="200"/>
      <c r="B74" s="99" t="s">
        <v>51</v>
      </c>
      <c r="C74" s="205"/>
      <c r="D74" s="206"/>
      <c r="E74" s="206"/>
      <c r="F74" s="206"/>
      <c r="G74" s="206"/>
      <c r="H74" s="206"/>
      <c r="I74" s="206"/>
      <c r="J74" s="206"/>
      <c r="K74" s="206"/>
      <c r="L74" s="206"/>
      <c r="M74" s="206"/>
      <c r="N74" s="206"/>
      <c r="O74" s="206"/>
      <c r="P74" s="207"/>
    </row>
    <row r="75" spans="1:16" ht="12" thickBot="1">
      <c r="A75" s="200"/>
      <c r="B75" s="99" t="s">
        <v>52</v>
      </c>
      <c r="C75" s="208"/>
      <c r="D75" s="209"/>
      <c r="E75" s="209"/>
      <c r="F75" s="209"/>
      <c r="G75" s="209"/>
      <c r="H75" s="209"/>
      <c r="I75" s="209"/>
      <c r="J75" s="209"/>
      <c r="K75" s="209"/>
      <c r="L75" s="209"/>
      <c r="M75" s="209"/>
      <c r="N75" s="209"/>
      <c r="O75" s="209"/>
      <c r="P75" s="210"/>
    </row>
    <row r="76" spans="1:16">
      <c r="A76" s="200"/>
      <c r="B76" s="100" t="s">
        <v>53</v>
      </c>
      <c r="C76" s="101"/>
      <c r="D76" s="101" t="s">
        <v>54</v>
      </c>
      <c r="E76" s="102">
        <f>E77+E78</f>
        <v>72710</v>
      </c>
      <c r="F76" s="102">
        <f>F77+F78</f>
        <v>10994.5</v>
      </c>
      <c r="G76" s="102">
        <f>G77+G78</f>
        <v>61715.5</v>
      </c>
      <c r="H76" s="103">
        <f>I76+M76</f>
        <v>72710</v>
      </c>
      <c r="I76" s="103">
        <f>J76+K76+L76</f>
        <v>10994.5</v>
      </c>
      <c r="J76" s="103"/>
      <c r="K76" s="104">
        <v>0</v>
      </c>
      <c r="L76" s="103">
        <v>10994.5</v>
      </c>
      <c r="M76" s="103">
        <f>N76+O76+P76</f>
        <v>61715.5</v>
      </c>
      <c r="N76" s="103"/>
      <c r="O76" s="104">
        <v>0</v>
      </c>
      <c r="P76" s="103">
        <v>61715.5</v>
      </c>
    </row>
    <row r="77" spans="1:16">
      <c r="A77" s="200"/>
      <c r="B77" s="100">
        <v>2015</v>
      </c>
      <c r="C77" s="34"/>
      <c r="D77" s="105" t="s">
        <v>55</v>
      </c>
      <c r="E77" s="29">
        <f>F77+G77</f>
        <v>0</v>
      </c>
      <c r="F77" s="37"/>
      <c r="G77" s="37"/>
      <c r="H77" s="37"/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</row>
    <row r="78" spans="1:16" ht="12" thickBot="1">
      <c r="A78" s="201"/>
      <c r="B78" s="100"/>
      <c r="C78" s="34"/>
      <c r="D78" s="34"/>
      <c r="E78" s="29">
        <f>F78+G78</f>
        <v>72710</v>
      </c>
      <c r="F78" s="37">
        <f>I76</f>
        <v>10994.5</v>
      </c>
      <c r="G78" s="37">
        <f>M76</f>
        <v>61715.5</v>
      </c>
      <c r="H78" s="37"/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</row>
    <row r="79" spans="1:16">
      <c r="A79" s="233" t="s">
        <v>56</v>
      </c>
      <c r="B79" s="99" t="s">
        <v>38</v>
      </c>
      <c r="C79" s="202" t="s">
        <v>57</v>
      </c>
      <c r="D79" s="203"/>
      <c r="E79" s="203"/>
      <c r="F79" s="203"/>
      <c r="G79" s="203"/>
      <c r="H79" s="203"/>
      <c r="I79" s="203"/>
      <c r="J79" s="203"/>
      <c r="K79" s="203"/>
      <c r="L79" s="203"/>
      <c r="M79" s="203"/>
      <c r="N79" s="203"/>
      <c r="O79" s="203"/>
      <c r="P79" s="204"/>
    </row>
    <row r="80" spans="1:16">
      <c r="A80" s="200"/>
      <c r="B80" s="99" t="s">
        <v>50</v>
      </c>
      <c r="C80" s="205"/>
      <c r="D80" s="206"/>
      <c r="E80" s="206"/>
      <c r="F80" s="206"/>
      <c r="G80" s="206"/>
      <c r="H80" s="206"/>
      <c r="I80" s="206"/>
      <c r="J80" s="206"/>
      <c r="K80" s="206"/>
      <c r="L80" s="206"/>
      <c r="M80" s="206"/>
      <c r="N80" s="206"/>
      <c r="O80" s="206"/>
      <c r="P80" s="207"/>
    </row>
    <row r="81" spans="1:16">
      <c r="A81" s="200"/>
      <c r="B81" s="99" t="s">
        <v>51</v>
      </c>
      <c r="C81" s="205"/>
      <c r="D81" s="206"/>
      <c r="E81" s="206"/>
      <c r="F81" s="206"/>
      <c r="G81" s="206"/>
      <c r="H81" s="206"/>
      <c r="I81" s="206"/>
      <c r="J81" s="206"/>
      <c r="K81" s="206"/>
      <c r="L81" s="206"/>
      <c r="M81" s="206"/>
      <c r="N81" s="206"/>
      <c r="O81" s="206"/>
      <c r="P81" s="207"/>
    </row>
    <row r="82" spans="1:16" ht="12" thickBot="1">
      <c r="A82" s="200"/>
      <c r="B82" s="99" t="s">
        <v>52</v>
      </c>
      <c r="C82" s="208"/>
      <c r="D82" s="209"/>
      <c r="E82" s="209"/>
      <c r="F82" s="209"/>
      <c r="G82" s="209"/>
      <c r="H82" s="209"/>
      <c r="I82" s="209"/>
      <c r="J82" s="209"/>
      <c r="K82" s="209"/>
      <c r="L82" s="209"/>
      <c r="M82" s="209"/>
      <c r="N82" s="209"/>
      <c r="O82" s="209"/>
      <c r="P82" s="210"/>
    </row>
    <row r="83" spans="1:16">
      <c r="A83" s="200"/>
      <c r="B83" s="100" t="s">
        <v>53</v>
      </c>
      <c r="C83" s="101"/>
      <c r="D83" s="106" t="s">
        <v>58</v>
      </c>
      <c r="E83" s="102">
        <f>E84+E85+E86</f>
        <v>164173.16</v>
      </c>
      <c r="F83" s="102">
        <f>F84+F85+F86</f>
        <v>24493.37</v>
      </c>
      <c r="G83" s="102">
        <f>G84+G85+G86</f>
        <v>139679.79</v>
      </c>
      <c r="H83" s="103">
        <f>I83+M83</f>
        <v>164173.16</v>
      </c>
      <c r="I83" s="103">
        <f>J83+K83+L83</f>
        <v>24493.37</v>
      </c>
      <c r="J83" s="103"/>
      <c r="K83" s="104">
        <v>0</v>
      </c>
      <c r="L83" s="103">
        <v>24493.37</v>
      </c>
      <c r="M83" s="103">
        <f>N83+O83+P83</f>
        <v>139679.79</v>
      </c>
      <c r="N83" s="103"/>
      <c r="O83" s="104">
        <v>0</v>
      </c>
      <c r="P83" s="103">
        <v>139679.79</v>
      </c>
    </row>
    <row r="84" spans="1:16">
      <c r="A84" s="200"/>
      <c r="B84" s="100"/>
      <c r="C84" s="34"/>
      <c r="D84" s="105" t="s">
        <v>55</v>
      </c>
      <c r="E84" s="29">
        <f>F84+G84</f>
        <v>0</v>
      </c>
      <c r="F84" s="37"/>
      <c r="G84" s="37"/>
      <c r="H84" s="37"/>
      <c r="I84" s="34">
        <v>0</v>
      </c>
      <c r="J84" s="34">
        <v>0</v>
      </c>
      <c r="K84" s="34">
        <v>0</v>
      </c>
      <c r="L84" s="34">
        <v>0</v>
      </c>
      <c r="M84" s="34">
        <v>0</v>
      </c>
      <c r="N84" s="34">
        <v>0</v>
      </c>
      <c r="O84" s="34">
        <v>0</v>
      </c>
      <c r="P84" s="34">
        <v>0</v>
      </c>
    </row>
    <row r="85" spans="1:16">
      <c r="A85" s="200"/>
      <c r="B85" s="100">
        <v>2014</v>
      </c>
      <c r="C85" s="34"/>
      <c r="D85" s="34"/>
      <c r="E85" s="29">
        <f>F85+G85</f>
        <v>164173.16</v>
      </c>
      <c r="F85" s="37">
        <f>I83</f>
        <v>24493.37</v>
      </c>
      <c r="G85" s="37">
        <f>M83</f>
        <v>139679.79</v>
      </c>
      <c r="H85" s="37"/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34">
        <v>0</v>
      </c>
      <c r="O85" s="34">
        <v>0</v>
      </c>
      <c r="P85" s="34">
        <v>0</v>
      </c>
    </row>
    <row r="86" spans="1:16">
      <c r="A86" s="234"/>
      <c r="B86" s="99"/>
      <c r="C86" s="107"/>
      <c r="D86" s="107"/>
      <c r="E86" s="108">
        <f>F86+G86</f>
        <v>0</v>
      </c>
      <c r="F86" s="109"/>
      <c r="G86" s="109"/>
      <c r="H86" s="109"/>
      <c r="I86" s="110"/>
      <c r="J86" s="110"/>
      <c r="K86" s="110"/>
      <c r="L86" s="110"/>
      <c r="M86" s="110"/>
      <c r="N86" s="110"/>
      <c r="O86" s="110"/>
      <c r="P86" s="110"/>
    </row>
    <row r="87" spans="1:16" ht="15">
      <c r="A87" s="111"/>
      <c r="B87" s="99" t="s">
        <v>38</v>
      </c>
      <c r="C87" s="205" t="s">
        <v>59</v>
      </c>
      <c r="D87" s="206"/>
      <c r="E87" s="206"/>
      <c r="F87" s="206"/>
      <c r="G87" s="206"/>
      <c r="H87" s="206"/>
      <c r="I87" s="206"/>
      <c r="J87" s="206"/>
      <c r="K87" s="206"/>
      <c r="L87" s="206"/>
      <c r="M87" s="206"/>
      <c r="N87" s="206"/>
      <c r="O87" s="206"/>
      <c r="P87" s="207"/>
    </row>
    <row r="88" spans="1:16" ht="15">
      <c r="A88" s="111"/>
      <c r="B88" s="99" t="s">
        <v>50</v>
      </c>
      <c r="C88" s="205"/>
      <c r="D88" s="206"/>
      <c r="E88" s="206"/>
      <c r="F88" s="206"/>
      <c r="G88" s="206"/>
      <c r="H88" s="206"/>
      <c r="I88" s="206"/>
      <c r="J88" s="206"/>
      <c r="K88" s="206"/>
      <c r="L88" s="206"/>
      <c r="M88" s="206"/>
      <c r="N88" s="206"/>
      <c r="O88" s="206"/>
      <c r="P88" s="207"/>
    </row>
    <row r="89" spans="1:16" ht="15">
      <c r="A89" s="111" t="s">
        <v>60</v>
      </c>
      <c r="B89" s="99" t="s">
        <v>51</v>
      </c>
      <c r="C89" s="205"/>
      <c r="D89" s="206"/>
      <c r="E89" s="206"/>
      <c r="F89" s="206"/>
      <c r="G89" s="206"/>
      <c r="H89" s="206"/>
      <c r="I89" s="206"/>
      <c r="J89" s="206"/>
      <c r="K89" s="206"/>
      <c r="L89" s="206"/>
      <c r="M89" s="206"/>
      <c r="N89" s="206"/>
      <c r="O89" s="206"/>
      <c r="P89" s="207"/>
    </row>
    <row r="90" spans="1:16" ht="15">
      <c r="A90" s="111"/>
      <c r="B90" s="99" t="s">
        <v>52</v>
      </c>
      <c r="C90" s="205"/>
      <c r="D90" s="206"/>
      <c r="E90" s="206"/>
      <c r="F90" s="206"/>
      <c r="G90" s="206"/>
      <c r="H90" s="206"/>
      <c r="I90" s="206"/>
      <c r="J90" s="206"/>
      <c r="K90" s="206"/>
      <c r="L90" s="206"/>
      <c r="M90" s="206"/>
      <c r="N90" s="206"/>
      <c r="O90" s="206"/>
      <c r="P90" s="207"/>
    </row>
    <row r="91" spans="1:16" s="39" customFormat="1" ht="22.5">
      <c r="A91" s="112"/>
      <c r="B91" s="113" t="s">
        <v>53</v>
      </c>
      <c r="C91" s="114"/>
      <c r="D91" s="114" t="s">
        <v>61</v>
      </c>
      <c r="E91" s="115">
        <f>E92+E93</f>
        <v>103313.09</v>
      </c>
      <c r="F91" s="116">
        <f>F92+F93</f>
        <v>0</v>
      </c>
      <c r="G91" s="116">
        <f>G92+G93</f>
        <v>103313.09</v>
      </c>
      <c r="H91" s="116">
        <f>I91+M91</f>
        <v>103313.09</v>
      </c>
      <c r="I91" s="116">
        <f>J91+L91</f>
        <v>0</v>
      </c>
      <c r="J91" s="116"/>
      <c r="K91" s="116" t="e">
        <f>#REF!</f>
        <v>#REF!</v>
      </c>
      <c r="L91" s="116"/>
      <c r="M91" s="116">
        <f>N91+O91+P91</f>
        <v>103313.09</v>
      </c>
      <c r="N91" s="116"/>
      <c r="O91" s="116"/>
      <c r="P91" s="116">
        <v>103313.09</v>
      </c>
    </row>
    <row r="92" spans="1:16" s="39" customFormat="1">
      <c r="A92" s="112"/>
      <c r="B92" s="117">
        <v>2015</v>
      </c>
      <c r="C92" s="118"/>
      <c r="D92" s="118"/>
      <c r="E92" s="119">
        <f>F92+G92</f>
        <v>103313.09</v>
      </c>
      <c r="F92" s="120"/>
      <c r="G92" s="120">
        <f>M91</f>
        <v>103313.09</v>
      </c>
      <c r="H92" s="120"/>
      <c r="I92" s="118"/>
      <c r="J92" s="118"/>
      <c r="K92" s="118"/>
      <c r="L92" s="118"/>
      <c r="M92" s="118"/>
      <c r="N92" s="118"/>
      <c r="O92" s="118"/>
      <c r="P92" s="118"/>
    </row>
    <row r="93" spans="1:16" s="39" customFormat="1" ht="12" thickBot="1">
      <c r="A93" s="112"/>
      <c r="B93" s="117"/>
      <c r="C93" s="118"/>
      <c r="D93" s="118"/>
      <c r="E93" s="119">
        <f>F93+G93</f>
        <v>0</v>
      </c>
      <c r="F93" s="120"/>
      <c r="G93" s="120"/>
      <c r="H93" s="120"/>
      <c r="I93" s="118"/>
      <c r="J93" s="118"/>
      <c r="K93" s="118"/>
      <c r="L93" s="118"/>
      <c r="M93" s="118"/>
      <c r="N93" s="118"/>
      <c r="O93" s="118"/>
      <c r="P93" s="118"/>
    </row>
    <row r="94" spans="1:16">
      <c r="A94" s="235" t="s">
        <v>62</v>
      </c>
      <c r="B94" s="99" t="s">
        <v>38</v>
      </c>
      <c r="C94" s="202" t="s">
        <v>63</v>
      </c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4"/>
    </row>
    <row r="95" spans="1:16">
      <c r="A95" s="236"/>
      <c r="B95" s="99" t="s">
        <v>50</v>
      </c>
      <c r="C95" s="205"/>
      <c r="D95" s="206"/>
      <c r="E95" s="206"/>
      <c r="F95" s="206"/>
      <c r="G95" s="206"/>
      <c r="H95" s="206"/>
      <c r="I95" s="206"/>
      <c r="J95" s="206"/>
      <c r="K95" s="206"/>
      <c r="L95" s="206"/>
      <c r="M95" s="206"/>
      <c r="N95" s="206"/>
      <c r="O95" s="206"/>
      <c r="P95" s="207"/>
    </row>
    <row r="96" spans="1:16">
      <c r="A96" s="236"/>
      <c r="B96" s="99" t="s">
        <v>51</v>
      </c>
      <c r="C96" s="205"/>
      <c r="D96" s="206"/>
      <c r="E96" s="206"/>
      <c r="F96" s="206"/>
      <c r="G96" s="206"/>
      <c r="H96" s="206"/>
      <c r="I96" s="206"/>
      <c r="J96" s="206"/>
      <c r="K96" s="206"/>
      <c r="L96" s="206"/>
      <c r="M96" s="206"/>
      <c r="N96" s="206"/>
      <c r="O96" s="206"/>
      <c r="P96" s="207"/>
    </row>
    <row r="97" spans="1:16" ht="12" thickBot="1">
      <c r="A97" s="236"/>
      <c r="B97" s="99" t="s">
        <v>52</v>
      </c>
      <c r="C97" s="208"/>
      <c r="D97" s="209"/>
      <c r="E97" s="209"/>
      <c r="F97" s="209"/>
      <c r="G97" s="209"/>
      <c r="H97" s="209"/>
      <c r="I97" s="209"/>
      <c r="J97" s="209"/>
      <c r="K97" s="209"/>
      <c r="L97" s="209"/>
      <c r="M97" s="209"/>
      <c r="N97" s="209"/>
      <c r="O97" s="209"/>
      <c r="P97" s="210"/>
    </row>
    <row r="98" spans="1:16">
      <c r="A98" s="236"/>
      <c r="B98" s="100" t="s">
        <v>53</v>
      </c>
      <c r="C98" s="101"/>
      <c r="D98" s="106" t="s">
        <v>64</v>
      </c>
      <c r="E98" s="102">
        <f>E99+E100</f>
        <v>98453.76999999999</v>
      </c>
      <c r="F98" s="102">
        <f>F99+F100</f>
        <v>14768.07</v>
      </c>
      <c r="G98" s="102">
        <f>G99+G100</f>
        <v>83685.7</v>
      </c>
      <c r="H98" s="103">
        <f>I98+M98</f>
        <v>98453.76999999999</v>
      </c>
      <c r="I98" s="103">
        <f>J98+K98+L98</f>
        <v>14768.07</v>
      </c>
      <c r="J98" s="103">
        <v>0</v>
      </c>
      <c r="K98" s="104">
        <v>0</v>
      </c>
      <c r="L98" s="103">
        <v>14768.07</v>
      </c>
      <c r="M98" s="103">
        <f>N98+O98+P98</f>
        <v>83685.7</v>
      </c>
      <c r="N98" s="103"/>
      <c r="O98" s="121">
        <v>0</v>
      </c>
      <c r="P98" s="103">
        <v>83685.7</v>
      </c>
    </row>
    <row r="99" spans="1:16">
      <c r="A99" s="236"/>
      <c r="B99" s="100">
        <v>2015</v>
      </c>
      <c r="C99" s="34"/>
      <c r="D99" s="34"/>
      <c r="E99" s="29">
        <f>H98</f>
        <v>98453.76999999999</v>
      </c>
      <c r="F99" s="37">
        <f>I98</f>
        <v>14768.07</v>
      </c>
      <c r="G99" s="37">
        <f>M98</f>
        <v>83685.7</v>
      </c>
      <c r="H99" s="34">
        <v>0</v>
      </c>
      <c r="I99" s="34">
        <v>0</v>
      </c>
      <c r="J99" s="34">
        <v>0</v>
      </c>
      <c r="K99" s="34">
        <v>0</v>
      </c>
      <c r="L99" s="34">
        <v>0</v>
      </c>
      <c r="M99" s="34">
        <v>0</v>
      </c>
      <c r="N99" s="34">
        <v>0</v>
      </c>
      <c r="O99" s="122">
        <v>0</v>
      </c>
      <c r="P99" s="34">
        <v>0</v>
      </c>
    </row>
    <row r="100" spans="1:16">
      <c r="A100" s="237"/>
      <c r="B100" s="100"/>
      <c r="C100" s="94"/>
      <c r="D100" s="34"/>
      <c r="E100" s="29">
        <f>F100+G100</f>
        <v>0</v>
      </c>
      <c r="F100" s="37"/>
      <c r="G100" s="37"/>
      <c r="H100" s="34"/>
      <c r="I100" s="34"/>
      <c r="J100" s="34"/>
      <c r="K100" s="34"/>
      <c r="L100" s="34"/>
      <c r="M100" s="34"/>
      <c r="N100" s="34"/>
      <c r="O100" s="122"/>
      <c r="P100" s="34"/>
    </row>
    <row r="101" spans="1:16" ht="12" thickBot="1">
      <c r="A101" s="45"/>
      <c r="B101" s="45" t="s">
        <v>65</v>
      </c>
      <c r="C101" s="45"/>
      <c r="D101" s="35" t="s">
        <v>25</v>
      </c>
      <c r="E101" s="123">
        <f t="shared" ref="E101:J101" si="3">E13+E64</f>
        <v>3490834.56</v>
      </c>
      <c r="F101" s="124">
        <f t="shared" si="3"/>
        <v>817669.60999999987</v>
      </c>
      <c r="G101" s="124">
        <f t="shared" si="3"/>
        <v>2673164.9500000002</v>
      </c>
      <c r="H101" s="125">
        <f t="shared" si="3"/>
        <v>3490834.56</v>
      </c>
      <c r="I101" s="125">
        <f t="shared" si="3"/>
        <v>817669.60999999987</v>
      </c>
      <c r="J101" s="124">
        <f t="shared" si="3"/>
        <v>0</v>
      </c>
      <c r="K101" s="126">
        <v>0</v>
      </c>
      <c r="L101" s="124">
        <f>L13+L64</f>
        <v>817669.60999999987</v>
      </c>
      <c r="M101" s="125">
        <f>M13+M64</f>
        <v>2673164.9500000002</v>
      </c>
      <c r="N101" s="124">
        <f>N13+N64</f>
        <v>0</v>
      </c>
      <c r="O101" s="127">
        <f>O13+O64</f>
        <v>0</v>
      </c>
      <c r="P101" s="124">
        <f>P13+P64</f>
        <v>2673164.9500000002</v>
      </c>
    </row>
    <row r="102" spans="1:16" ht="15.75" thickBot="1">
      <c r="A102" s="128"/>
      <c r="B102" s="128"/>
      <c r="C102" s="128"/>
      <c r="D102" s="48"/>
      <c r="E102" s="129"/>
      <c r="F102" s="228">
        <f>F101+G101</f>
        <v>3490834.56</v>
      </c>
      <c r="G102" s="229"/>
      <c r="H102" s="130"/>
      <c r="I102" s="131"/>
      <c r="J102" s="230">
        <f>J101+K101+L101</f>
        <v>817669.60999999987</v>
      </c>
      <c r="K102" s="231"/>
      <c r="L102" s="232"/>
      <c r="M102" s="132"/>
      <c r="N102" s="230">
        <f>N101+O101+P101</f>
        <v>2673164.9500000002</v>
      </c>
      <c r="O102" s="231"/>
      <c r="P102" s="232"/>
    </row>
    <row r="103" spans="1:16">
      <c r="I103" s="5"/>
      <c r="J103" s="4"/>
      <c r="N103" s="6"/>
    </row>
    <row r="104" spans="1:16">
      <c r="I104" s="5"/>
      <c r="J104" s="6"/>
      <c r="N104" s="6"/>
    </row>
    <row r="105" spans="1:16">
      <c r="J105" s="4"/>
      <c r="N105" s="6"/>
    </row>
    <row r="106" spans="1:16">
      <c r="J106" s="4"/>
      <c r="N106" s="6"/>
    </row>
    <row r="107" spans="1:16">
      <c r="J107" s="4"/>
    </row>
    <row r="108" spans="1:16">
      <c r="J108" s="4"/>
    </row>
    <row r="109" spans="1:16">
      <c r="J109" s="4"/>
    </row>
    <row r="110" spans="1:16">
      <c r="J110" s="4"/>
    </row>
    <row r="111" spans="1:16">
      <c r="J111" s="4"/>
    </row>
    <row r="112" spans="1:16">
      <c r="J112" s="4"/>
    </row>
    <row r="113" spans="2:10">
      <c r="B113" s="133"/>
      <c r="C113" s="133"/>
      <c r="D113" s="134"/>
      <c r="E113" s="135"/>
      <c r="F113" s="133"/>
      <c r="G113" s="133"/>
      <c r="H113" s="133"/>
      <c r="I113" s="133"/>
      <c r="J113" s="136"/>
    </row>
  </sheetData>
  <mergeCells count="59">
    <mergeCell ref="A79:A86"/>
    <mergeCell ref="C79:P82"/>
    <mergeCell ref="C87:P90"/>
    <mergeCell ref="A94:A100"/>
    <mergeCell ref="C94:P97"/>
    <mergeCell ref="F102:G102"/>
    <mergeCell ref="J102:L102"/>
    <mergeCell ref="N102:P102"/>
    <mergeCell ref="O60:O62"/>
    <mergeCell ref="P60:P62"/>
    <mergeCell ref="C64:D64"/>
    <mergeCell ref="C65:P68"/>
    <mergeCell ref="A72:A78"/>
    <mergeCell ref="C72:P75"/>
    <mergeCell ref="I60:I62"/>
    <mergeCell ref="J60:J62"/>
    <mergeCell ref="K60:K62"/>
    <mergeCell ref="L60:L62"/>
    <mergeCell ref="M60:M62"/>
    <mergeCell ref="N60:N62"/>
    <mergeCell ref="A54:A62"/>
    <mergeCell ref="C54:P57"/>
    <mergeCell ref="C60:C62"/>
    <mergeCell ref="D60:D62"/>
    <mergeCell ref="H60:H62"/>
    <mergeCell ref="A37:A44"/>
    <mergeCell ref="C38:P41"/>
    <mergeCell ref="A47:A53"/>
    <mergeCell ref="C47:P50"/>
    <mergeCell ref="B51:C51"/>
    <mergeCell ref="J8:L8"/>
    <mergeCell ref="M8:M9"/>
    <mergeCell ref="N8:P8"/>
    <mergeCell ref="C22:P25"/>
    <mergeCell ref="A24:A36"/>
    <mergeCell ref="C26:D26"/>
    <mergeCell ref="C29:P33"/>
    <mergeCell ref="C34:D34"/>
    <mergeCell ref="D11:F11"/>
    <mergeCell ref="C13:D13"/>
    <mergeCell ref="C15:P18"/>
    <mergeCell ref="A16:A21"/>
    <mergeCell ref="C19:D19"/>
    <mergeCell ref="A2:P2"/>
    <mergeCell ref="A4:A9"/>
    <mergeCell ref="B4:B9"/>
    <mergeCell ref="C4:C9"/>
    <mergeCell ref="D4:D9"/>
    <mergeCell ref="E4:E9"/>
    <mergeCell ref="F4:G4"/>
    <mergeCell ref="H4:P4"/>
    <mergeCell ref="F5:F9"/>
    <mergeCell ref="G5:G9"/>
    <mergeCell ref="H5:P5"/>
    <mergeCell ref="H6:H9"/>
    <mergeCell ref="I6:P6"/>
    <mergeCell ref="I7:L7"/>
    <mergeCell ref="M7:P7"/>
    <mergeCell ref="I8:I9"/>
  </mergeCells>
  <pageMargins left="0.7" right="0.7" top="0.75" bottom="0.75" header="0.3" footer="0.3"/>
  <pageSetup paperSize="9" orientation="landscape" r:id="rId1"/>
  <headerFooter>
    <oddHeader xml:space="preserve">&amp;LZał. Nr 3 do Uchwały Rady Miejskiej w Jezioranach Nr VI/17/2015 z dnia 28.02.2015r.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2015-03-07T17:24:25Z</dcterms:modified>
</cp:coreProperties>
</file>