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30" i="1"/>
  <c r="F40"/>
  <c r="F39"/>
  <c r="D20"/>
  <c r="D28"/>
  <c r="D15"/>
  <c r="D37" s="1"/>
  <c r="D10"/>
  <c r="D9"/>
  <c r="E41"/>
  <c r="F28"/>
  <c r="F15"/>
  <c r="F5"/>
  <c r="F6"/>
  <c r="E11"/>
  <c r="E15"/>
  <c r="E37" s="1"/>
  <c r="E28"/>
  <c r="E38" s="1"/>
  <c r="F41" l="1"/>
  <c r="D38"/>
  <c r="F7"/>
  <c r="E14"/>
  <c r="D13"/>
  <c r="D11"/>
  <c r="E13"/>
</calcChain>
</file>

<file path=xl/sharedStrings.xml><?xml version="1.0" encoding="utf-8"?>
<sst xmlns="http://schemas.openxmlformats.org/spreadsheetml/2006/main" count="82" uniqueCount="71">
  <si>
    <t>L.p.</t>
  </si>
  <si>
    <t>Treść</t>
  </si>
  <si>
    <t>Klasyfikacja</t>
  </si>
  <si>
    <t>Db</t>
  </si>
  <si>
    <t>Dm</t>
  </si>
  <si>
    <t>Wynik:</t>
  </si>
  <si>
    <t>Wb</t>
  </si>
  <si>
    <t>Wm</t>
  </si>
  <si>
    <t>majątkowy</t>
  </si>
  <si>
    <t>ogólny</t>
  </si>
  <si>
    <t>1.</t>
  </si>
  <si>
    <t>Planowane dochody</t>
  </si>
  <si>
    <t>2.</t>
  </si>
  <si>
    <t>Planowane wydatki</t>
  </si>
  <si>
    <t>Nadwyżka (1-2)</t>
  </si>
  <si>
    <t>Deficyt (1-2)</t>
  </si>
  <si>
    <t>I.</t>
  </si>
  <si>
    <t>Finansowanie (Przychody - Rozchody)</t>
  </si>
  <si>
    <t>Przychody ogółem:</t>
  </si>
  <si>
    <t>Kredyty</t>
  </si>
  <si>
    <t>§ 952</t>
  </si>
  <si>
    <t xml:space="preserve">Kredyty UE </t>
  </si>
  <si>
    <t>3.</t>
  </si>
  <si>
    <t xml:space="preserve">Pożyczki   UE  </t>
  </si>
  <si>
    <t>4.</t>
  </si>
  <si>
    <t>Pożyczki na finansowanie zadań realizowanych z udziałem środków pocho dzących z budżetu  UE</t>
  </si>
  <si>
    <t>§ 903</t>
  </si>
  <si>
    <t>Razem kredyty i pożyczki</t>
  </si>
  <si>
    <t xml:space="preserve">w tym kred i poż UE </t>
  </si>
  <si>
    <t>5.</t>
  </si>
  <si>
    <t>Spłaty pożyczek udzielonych</t>
  </si>
  <si>
    <t>§ 951</t>
  </si>
  <si>
    <t>6.</t>
  </si>
  <si>
    <t>Prywatyzacja majątku j.s.t.</t>
  </si>
  <si>
    <t xml:space="preserve">§ 941 do 944 </t>
  </si>
  <si>
    <t>7.</t>
  </si>
  <si>
    <t>Nadwyżka budżetu z lat ubiegłych</t>
  </si>
  <si>
    <t>§ 957</t>
  </si>
  <si>
    <t>8.</t>
  </si>
  <si>
    <t>Obligacje skarbowe</t>
  </si>
  <si>
    <t>§ 911</t>
  </si>
  <si>
    <t>9.</t>
  </si>
  <si>
    <t>Inne papiery wartościowe</t>
  </si>
  <si>
    <t>§  931</t>
  </si>
  <si>
    <t>10.</t>
  </si>
  <si>
    <t>Inne źródła (wolne środki)</t>
  </si>
  <si>
    <t>§ 950</t>
  </si>
  <si>
    <t>Rozchody ogółem :</t>
  </si>
  <si>
    <t>Spłaty kredytów</t>
  </si>
  <si>
    <t>§ 992</t>
  </si>
  <si>
    <t>Spłaty pożyczek</t>
  </si>
  <si>
    <t>§ 963</t>
  </si>
  <si>
    <t>Udzielone pożyczki</t>
  </si>
  <si>
    <t>§ 991</t>
  </si>
  <si>
    <t>Lokaty</t>
  </si>
  <si>
    <t>§ 994</t>
  </si>
  <si>
    <t>Wykup papierów wartościowych</t>
  </si>
  <si>
    <t>§ 982</t>
  </si>
  <si>
    <t>Wykup obligacji</t>
  </si>
  <si>
    <t>§ 971</t>
  </si>
  <si>
    <t>Rozchody z tytułu innych rozliczeń</t>
  </si>
  <si>
    <t>§ 995</t>
  </si>
  <si>
    <t>bieżący</t>
  </si>
  <si>
    <t>kre</t>
  </si>
  <si>
    <t>Spłaty pożyczek i kredytów UE otrzymanych   na finansowanie zadań realizowanych z udziałem środków pochodzących z budżetu UE</t>
  </si>
  <si>
    <t>Uchwała budżetowa 31.01.2015</t>
  </si>
  <si>
    <t xml:space="preserve"> 908.228,26 była nadwyż ką wstępną za 2014r,faktyczna nadwyżka wzrosla  o 7.608,41 zł      ……………….. </t>
  </si>
  <si>
    <t>D+ P</t>
  </si>
  <si>
    <t>W+R</t>
  </si>
  <si>
    <t>poż</t>
  </si>
  <si>
    <t>obecna zmieniająca Uchwała Rady Miejskiej    28.02.2015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</si>
</sst>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9"/>
      <name val="Arial"/>
      <family val="2"/>
    </font>
    <font>
      <sz val="8"/>
      <name val="Arial CE"/>
      <family val="2"/>
      <charset val="238"/>
    </font>
    <font>
      <sz val="8"/>
      <name val="Arial CE"/>
      <charset val="238"/>
    </font>
    <font>
      <i/>
      <sz val="8"/>
      <name val="Arial CE"/>
      <charset val="238"/>
    </font>
    <font>
      <i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sz val="8"/>
      <name val="Arial"/>
      <family val="2"/>
    </font>
    <font>
      <b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name val="Arial CE"/>
      <charset val="238"/>
    </font>
    <font>
      <sz val="9"/>
      <color theme="1"/>
      <name val="Calibri"/>
      <family val="2"/>
      <charset val="238"/>
      <scheme val="minor"/>
    </font>
    <font>
      <i/>
      <sz val="8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name val="Times New Roman"/>
      <family val="1"/>
    </font>
    <font>
      <b/>
      <sz val="8"/>
      <name val="Arial"/>
      <family val="2"/>
      <charset val="238"/>
    </font>
    <font>
      <b/>
      <sz val="11"/>
      <name val="Times New Roman"/>
      <family val="1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4" xfId="0" applyBorder="1"/>
    <xf numFmtId="0" fontId="1" fillId="2" borderId="7" xfId="0" applyFont="1" applyFill="1" applyBorder="1" applyAlignment="1">
      <alignment horizontal="center" vertical="center"/>
    </xf>
    <xf numFmtId="4" fontId="0" fillId="0" borderId="4" xfId="0" applyNumberFormat="1" applyBorder="1"/>
    <xf numFmtId="4" fontId="6" fillId="0" borderId="4" xfId="0" applyNumberFormat="1" applyFont="1" applyBorder="1"/>
    <xf numFmtId="1" fontId="8" fillId="0" borderId="9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10" fillId="0" borderId="4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4" fontId="5" fillId="0" borderId="8" xfId="0" applyNumberFormat="1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right" vertical="center"/>
    </xf>
    <xf numFmtId="4" fontId="11" fillId="0" borderId="8" xfId="0" applyNumberFormat="1" applyFont="1" applyBorder="1" applyAlignment="1">
      <alignment horizontal="righ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9" fillId="0" borderId="4" xfId="0" applyFont="1" applyBorder="1" applyAlignment="1">
      <alignment horizontal="right" vertical="center"/>
    </xf>
    <xf numFmtId="4" fontId="6" fillId="0" borderId="8" xfId="0" applyNumberFormat="1" applyFont="1" applyBorder="1"/>
    <xf numFmtId="4" fontId="6" fillId="0" borderId="13" xfId="0" applyNumberFormat="1" applyFont="1" applyBorder="1"/>
    <xf numFmtId="0" fontId="9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4" xfId="0" applyFont="1" applyBorder="1" applyAlignment="1">
      <alignment horizontal="right" vertical="center"/>
    </xf>
    <xf numFmtId="4" fontId="13" fillId="0" borderId="8" xfId="0" applyNumberFormat="1" applyFont="1" applyBorder="1" applyAlignment="1">
      <alignment horizontal="right" vertical="center"/>
    </xf>
    <xf numFmtId="4" fontId="13" fillId="0" borderId="13" xfId="0" applyNumberFormat="1" applyFont="1" applyBorder="1" applyAlignment="1">
      <alignment horizontal="right" vertical="center"/>
    </xf>
    <xf numFmtId="4" fontId="14" fillId="0" borderId="13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4" fontId="6" fillId="0" borderId="0" xfId="0" applyNumberFormat="1" applyFont="1" applyBorder="1"/>
    <xf numFmtId="4" fontId="5" fillId="0" borderId="0" xfId="0" applyNumberFormat="1" applyFont="1" applyBorder="1" applyAlignment="1">
      <alignment vertical="center"/>
    </xf>
    <xf numFmtId="4" fontId="7" fillId="0" borderId="4" xfId="0" applyNumberFormat="1" applyFont="1" applyBorder="1"/>
    <xf numFmtId="0" fontId="3" fillId="0" borderId="8" xfId="0" applyFont="1" applyBorder="1" applyAlignment="1">
      <alignment horizontal="center" wrapText="1"/>
    </xf>
    <xf numFmtId="0" fontId="0" fillId="0" borderId="8" xfId="0" applyBorder="1"/>
    <xf numFmtId="4" fontId="0" fillId="0" borderId="8" xfId="0" applyNumberFormat="1" applyBorder="1"/>
    <xf numFmtId="4" fontId="5" fillId="0" borderId="4" xfId="0" applyNumberFormat="1" applyFont="1" applyBorder="1" applyAlignment="1">
      <alignment vertical="center"/>
    </xf>
    <xf numFmtId="4" fontId="11" fillId="0" borderId="4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4" fontId="17" fillId="0" borderId="4" xfId="0" applyNumberFormat="1" applyFont="1" applyBorder="1"/>
    <xf numFmtId="0" fontId="17" fillId="0" borderId="4" xfId="0" applyFont="1" applyBorder="1"/>
    <xf numFmtId="4" fontId="19" fillId="0" borderId="13" xfId="0" applyNumberFormat="1" applyFont="1" applyBorder="1"/>
    <xf numFmtId="4" fontId="19" fillId="0" borderId="4" xfId="0" applyNumberFormat="1" applyFont="1" applyBorder="1"/>
    <xf numFmtId="4" fontId="20" fillId="0" borderId="4" xfId="0" applyNumberFormat="1" applyFont="1" applyBorder="1"/>
    <xf numFmtId="0" fontId="0" fillId="0" borderId="0" xfId="0" applyAlignment="1">
      <alignment vertical="top"/>
    </xf>
    <xf numFmtId="4" fontId="9" fillId="0" borderId="0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 wrapText="1"/>
    </xf>
    <xf numFmtId="1" fontId="7" fillId="0" borderId="4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1" fontId="17" fillId="0" borderId="0" xfId="0" applyNumberFormat="1" applyFont="1" applyAlignment="1">
      <alignment horizontal="center"/>
    </xf>
    <xf numFmtId="0" fontId="2" fillId="2" borderId="25" xfId="0" applyFont="1" applyFill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right" vertical="center"/>
    </xf>
    <xf numFmtId="4" fontId="9" fillId="0" borderId="4" xfId="0" applyNumberFormat="1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/>
    </xf>
    <xf numFmtId="4" fontId="15" fillId="0" borderId="4" xfId="0" applyNumberFormat="1" applyFont="1" applyBorder="1" applyAlignment="1">
      <alignment horizontal="right" vertical="center"/>
    </xf>
    <xf numFmtId="4" fontId="15" fillId="0" borderId="8" xfId="0" applyNumberFormat="1" applyFont="1" applyBorder="1" applyAlignment="1">
      <alignment horizontal="right" vertical="center"/>
    </xf>
    <xf numFmtId="4" fontId="0" fillId="0" borderId="0" xfId="0" applyNumberFormat="1"/>
    <xf numFmtId="4" fontId="22" fillId="0" borderId="8" xfId="0" applyNumberFormat="1" applyFont="1" applyBorder="1" applyAlignment="1">
      <alignment horizontal="right" vertical="center"/>
    </xf>
    <xf numFmtId="4" fontId="22" fillId="0" borderId="4" xfId="0" applyNumberFormat="1" applyFont="1" applyBorder="1" applyAlignment="1">
      <alignment horizontal="right" vertical="center"/>
    </xf>
    <xf numFmtId="4" fontId="23" fillId="0" borderId="8" xfId="0" applyNumberFormat="1" applyFont="1" applyBorder="1" applyAlignment="1">
      <alignment horizontal="right" vertical="center"/>
    </xf>
    <xf numFmtId="4" fontId="16" fillId="0" borderId="4" xfId="0" applyNumberFormat="1" applyFont="1" applyBorder="1"/>
    <xf numFmtId="4" fontId="15" fillId="2" borderId="4" xfId="0" applyNumberFormat="1" applyFont="1" applyFill="1" applyBorder="1" applyAlignment="1">
      <alignment horizontal="center" vertical="center"/>
    </xf>
    <xf numFmtId="4" fontId="15" fillId="2" borderId="7" xfId="0" applyNumberFormat="1" applyFont="1" applyFill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4" fontId="25" fillId="0" borderId="8" xfId="0" applyNumberFormat="1" applyFont="1" applyBorder="1" applyAlignment="1">
      <alignment horizontal="right" vertical="center"/>
    </xf>
    <xf numFmtId="4" fontId="26" fillId="0" borderId="8" xfId="0" applyNumberFormat="1" applyFont="1" applyBorder="1" applyAlignment="1">
      <alignment horizontal="right" vertical="center"/>
    </xf>
    <xf numFmtId="4" fontId="21" fillId="0" borderId="4" xfId="0" applyNumberFormat="1" applyFont="1" applyBorder="1" applyAlignment="1">
      <alignment horizontal="right" vertical="center"/>
    </xf>
    <xf numFmtId="4" fontId="18" fillId="0" borderId="0" xfId="0" applyNumberFormat="1" applyFont="1"/>
    <xf numFmtId="4" fontId="24" fillId="2" borderId="8" xfId="0" applyNumberFormat="1" applyFont="1" applyFill="1" applyBorder="1" applyAlignment="1">
      <alignment horizontal="right" vertical="center"/>
    </xf>
    <xf numFmtId="4" fontId="15" fillId="2" borderId="8" xfId="0" applyNumberFormat="1" applyFont="1" applyFill="1" applyBorder="1" applyAlignment="1">
      <alignment horizontal="right" vertical="center"/>
    </xf>
    <xf numFmtId="4" fontId="24" fillId="0" borderId="8" xfId="0" applyNumberFormat="1" applyFont="1" applyBorder="1" applyAlignment="1">
      <alignment horizontal="right" vertical="center"/>
    </xf>
    <xf numFmtId="4" fontId="18" fillId="0" borderId="4" xfId="0" applyNumberFormat="1" applyFont="1" applyBorder="1"/>
    <xf numFmtId="4" fontId="6" fillId="0" borderId="26" xfId="0" applyNumberFormat="1" applyFont="1" applyBorder="1"/>
    <xf numFmtId="4" fontId="19" fillId="0" borderId="26" xfId="0" applyNumberFormat="1" applyFont="1" applyBorder="1"/>
    <xf numFmtId="4" fontId="6" fillId="0" borderId="4" xfId="0" applyNumberFormat="1" applyFont="1" applyBorder="1" applyAlignment="1">
      <alignment horizontal="right"/>
    </xf>
    <xf numFmtId="0" fontId="0" fillId="0" borderId="0" xfId="0" applyAlignment="1">
      <alignment vertical="top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18" fillId="0" borderId="4" xfId="0" applyNumberFormat="1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view="pageLayout" zoomScaleNormal="100" workbookViewId="0">
      <selection activeCell="H10" sqref="A1:XFD1048576"/>
    </sheetView>
  </sheetViews>
  <sheetFormatPr defaultRowHeight="15"/>
  <cols>
    <col min="1" max="1" width="3.85546875" customWidth="1"/>
    <col min="2" max="2" width="26" customWidth="1"/>
    <col min="3" max="3" width="6" customWidth="1"/>
    <col min="4" max="5" width="14.140625" customWidth="1"/>
    <col min="6" max="6" width="11.5703125" customWidth="1"/>
    <col min="7" max="7" width="9.85546875" customWidth="1"/>
    <col min="257" max="257" width="6.28515625" customWidth="1"/>
    <col min="258" max="258" width="28.28515625" customWidth="1"/>
    <col min="259" max="259" width="9.42578125" customWidth="1"/>
    <col min="260" max="261" width="14" customWidth="1"/>
    <col min="262" max="262" width="14.42578125" customWidth="1"/>
    <col min="263" max="263" width="12.42578125" customWidth="1"/>
    <col min="513" max="513" width="6.28515625" customWidth="1"/>
    <col min="514" max="514" width="28.28515625" customWidth="1"/>
    <col min="515" max="515" width="9.42578125" customWidth="1"/>
    <col min="516" max="517" width="14" customWidth="1"/>
    <col min="518" max="518" width="14.42578125" customWidth="1"/>
    <col min="519" max="519" width="12.42578125" customWidth="1"/>
    <col min="769" max="769" width="6.28515625" customWidth="1"/>
    <col min="770" max="770" width="28.28515625" customWidth="1"/>
    <col min="771" max="771" width="9.42578125" customWidth="1"/>
    <col min="772" max="773" width="14" customWidth="1"/>
    <col min="774" max="774" width="14.42578125" customWidth="1"/>
    <col min="775" max="775" width="12.42578125" customWidth="1"/>
    <col min="1025" max="1025" width="6.28515625" customWidth="1"/>
    <col min="1026" max="1026" width="28.28515625" customWidth="1"/>
    <col min="1027" max="1027" width="9.42578125" customWidth="1"/>
    <col min="1028" max="1029" width="14" customWidth="1"/>
    <col min="1030" max="1030" width="14.42578125" customWidth="1"/>
    <col min="1031" max="1031" width="12.42578125" customWidth="1"/>
    <col min="1281" max="1281" width="6.28515625" customWidth="1"/>
    <col min="1282" max="1282" width="28.28515625" customWidth="1"/>
    <col min="1283" max="1283" width="9.42578125" customWidth="1"/>
    <col min="1284" max="1285" width="14" customWidth="1"/>
    <col min="1286" max="1286" width="14.42578125" customWidth="1"/>
    <col min="1287" max="1287" width="12.42578125" customWidth="1"/>
    <col min="1537" max="1537" width="6.28515625" customWidth="1"/>
    <col min="1538" max="1538" width="28.28515625" customWidth="1"/>
    <col min="1539" max="1539" width="9.42578125" customWidth="1"/>
    <col min="1540" max="1541" width="14" customWidth="1"/>
    <col min="1542" max="1542" width="14.42578125" customWidth="1"/>
    <col min="1543" max="1543" width="12.42578125" customWidth="1"/>
    <col min="1793" max="1793" width="6.28515625" customWidth="1"/>
    <col min="1794" max="1794" width="28.28515625" customWidth="1"/>
    <col min="1795" max="1795" width="9.42578125" customWidth="1"/>
    <col min="1796" max="1797" width="14" customWidth="1"/>
    <col min="1798" max="1798" width="14.42578125" customWidth="1"/>
    <col min="1799" max="1799" width="12.42578125" customWidth="1"/>
    <col min="2049" max="2049" width="6.28515625" customWidth="1"/>
    <col min="2050" max="2050" width="28.28515625" customWidth="1"/>
    <col min="2051" max="2051" width="9.42578125" customWidth="1"/>
    <col min="2052" max="2053" width="14" customWidth="1"/>
    <col min="2054" max="2054" width="14.42578125" customWidth="1"/>
    <col min="2055" max="2055" width="12.42578125" customWidth="1"/>
    <col min="2305" max="2305" width="6.28515625" customWidth="1"/>
    <col min="2306" max="2306" width="28.28515625" customWidth="1"/>
    <col min="2307" max="2307" width="9.42578125" customWidth="1"/>
    <col min="2308" max="2309" width="14" customWidth="1"/>
    <col min="2310" max="2310" width="14.42578125" customWidth="1"/>
    <col min="2311" max="2311" width="12.42578125" customWidth="1"/>
    <col min="2561" max="2561" width="6.28515625" customWidth="1"/>
    <col min="2562" max="2562" width="28.28515625" customWidth="1"/>
    <col min="2563" max="2563" width="9.42578125" customWidth="1"/>
    <col min="2564" max="2565" width="14" customWidth="1"/>
    <col min="2566" max="2566" width="14.42578125" customWidth="1"/>
    <col min="2567" max="2567" width="12.42578125" customWidth="1"/>
    <col min="2817" max="2817" width="6.28515625" customWidth="1"/>
    <col min="2818" max="2818" width="28.28515625" customWidth="1"/>
    <col min="2819" max="2819" width="9.42578125" customWidth="1"/>
    <col min="2820" max="2821" width="14" customWidth="1"/>
    <col min="2822" max="2822" width="14.42578125" customWidth="1"/>
    <col min="2823" max="2823" width="12.42578125" customWidth="1"/>
    <col min="3073" max="3073" width="6.28515625" customWidth="1"/>
    <col min="3074" max="3074" width="28.28515625" customWidth="1"/>
    <col min="3075" max="3075" width="9.42578125" customWidth="1"/>
    <col min="3076" max="3077" width="14" customWidth="1"/>
    <col min="3078" max="3078" width="14.42578125" customWidth="1"/>
    <col min="3079" max="3079" width="12.42578125" customWidth="1"/>
    <col min="3329" max="3329" width="6.28515625" customWidth="1"/>
    <col min="3330" max="3330" width="28.28515625" customWidth="1"/>
    <col min="3331" max="3331" width="9.42578125" customWidth="1"/>
    <col min="3332" max="3333" width="14" customWidth="1"/>
    <col min="3334" max="3334" width="14.42578125" customWidth="1"/>
    <col min="3335" max="3335" width="12.42578125" customWidth="1"/>
    <col min="3585" max="3585" width="6.28515625" customWidth="1"/>
    <col min="3586" max="3586" width="28.28515625" customWidth="1"/>
    <col min="3587" max="3587" width="9.42578125" customWidth="1"/>
    <col min="3588" max="3589" width="14" customWidth="1"/>
    <col min="3590" max="3590" width="14.42578125" customWidth="1"/>
    <col min="3591" max="3591" width="12.42578125" customWidth="1"/>
    <col min="3841" max="3841" width="6.28515625" customWidth="1"/>
    <col min="3842" max="3842" width="28.28515625" customWidth="1"/>
    <col min="3843" max="3843" width="9.42578125" customWidth="1"/>
    <col min="3844" max="3845" width="14" customWidth="1"/>
    <col min="3846" max="3846" width="14.42578125" customWidth="1"/>
    <col min="3847" max="3847" width="12.42578125" customWidth="1"/>
    <col min="4097" max="4097" width="6.28515625" customWidth="1"/>
    <col min="4098" max="4098" width="28.28515625" customWidth="1"/>
    <col min="4099" max="4099" width="9.42578125" customWidth="1"/>
    <col min="4100" max="4101" width="14" customWidth="1"/>
    <col min="4102" max="4102" width="14.42578125" customWidth="1"/>
    <col min="4103" max="4103" width="12.42578125" customWidth="1"/>
    <col min="4353" max="4353" width="6.28515625" customWidth="1"/>
    <col min="4354" max="4354" width="28.28515625" customWidth="1"/>
    <col min="4355" max="4355" width="9.42578125" customWidth="1"/>
    <col min="4356" max="4357" width="14" customWidth="1"/>
    <col min="4358" max="4358" width="14.42578125" customWidth="1"/>
    <col min="4359" max="4359" width="12.42578125" customWidth="1"/>
    <col min="4609" max="4609" width="6.28515625" customWidth="1"/>
    <col min="4610" max="4610" width="28.28515625" customWidth="1"/>
    <col min="4611" max="4611" width="9.42578125" customWidth="1"/>
    <col min="4612" max="4613" width="14" customWidth="1"/>
    <col min="4614" max="4614" width="14.42578125" customWidth="1"/>
    <col min="4615" max="4615" width="12.42578125" customWidth="1"/>
    <col min="4865" max="4865" width="6.28515625" customWidth="1"/>
    <col min="4866" max="4866" width="28.28515625" customWidth="1"/>
    <col min="4867" max="4867" width="9.42578125" customWidth="1"/>
    <col min="4868" max="4869" width="14" customWidth="1"/>
    <col min="4870" max="4870" width="14.42578125" customWidth="1"/>
    <col min="4871" max="4871" width="12.42578125" customWidth="1"/>
    <col min="5121" max="5121" width="6.28515625" customWidth="1"/>
    <col min="5122" max="5122" width="28.28515625" customWidth="1"/>
    <col min="5123" max="5123" width="9.42578125" customWidth="1"/>
    <col min="5124" max="5125" width="14" customWidth="1"/>
    <col min="5126" max="5126" width="14.42578125" customWidth="1"/>
    <col min="5127" max="5127" width="12.42578125" customWidth="1"/>
    <col min="5377" max="5377" width="6.28515625" customWidth="1"/>
    <col min="5378" max="5378" width="28.28515625" customWidth="1"/>
    <col min="5379" max="5379" width="9.42578125" customWidth="1"/>
    <col min="5380" max="5381" width="14" customWidth="1"/>
    <col min="5382" max="5382" width="14.42578125" customWidth="1"/>
    <col min="5383" max="5383" width="12.42578125" customWidth="1"/>
    <col min="5633" max="5633" width="6.28515625" customWidth="1"/>
    <col min="5634" max="5634" width="28.28515625" customWidth="1"/>
    <col min="5635" max="5635" width="9.42578125" customWidth="1"/>
    <col min="5636" max="5637" width="14" customWidth="1"/>
    <col min="5638" max="5638" width="14.42578125" customWidth="1"/>
    <col min="5639" max="5639" width="12.42578125" customWidth="1"/>
    <col min="5889" max="5889" width="6.28515625" customWidth="1"/>
    <col min="5890" max="5890" width="28.28515625" customWidth="1"/>
    <col min="5891" max="5891" width="9.42578125" customWidth="1"/>
    <col min="5892" max="5893" width="14" customWidth="1"/>
    <col min="5894" max="5894" width="14.42578125" customWidth="1"/>
    <col min="5895" max="5895" width="12.42578125" customWidth="1"/>
    <col min="6145" max="6145" width="6.28515625" customWidth="1"/>
    <col min="6146" max="6146" width="28.28515625" customWidth="1"/>
    <col min="6147" max="6147" width="9.42578125" customWidth="1"/>
    <col min="6148" max="6149" width="14" customWidth="1"/>
    <col min="6150" max="6150" width="14.42578125" customWidth="1"/>
    <col min="6151" max="6151" width="12.42578125" customWidth="1"/>
    <col min="6401" max="6401" width="6.28515625" customWidth="1"/>
    <col min="6402" max="6402" width="28.28515625" customWidth="1"/>
    <col min="6403" max="6403" width="9.42578125" customWidth="1"/>
    <col min="6404" max="6405" width="14" customWidth="1"/>
    <col min="6406" max="6406" width="14.42578125" customWidth="1"/>
    <col min="6407" max="6407" width="12.42578125" customWidth="1"/>
    <col min="6657" max="6657" width="6.28515625" customWidth="1"/>
    <col min="6658" max="6658" width="28.28515625" customWidth="1"/>
    <col min="6659" max="6659" width="9.42578125" customWidth="1"/>
    <col min="6660" max="6661" width="14" customWidth="1"/>
    <col min="6662" max="6662" width="14.42578125" customWidth="1"/>
    <col min="6663" max="6663" width="12.42578125" customWidth="1"/>
    <col min="6913" max="6913" width="6.28515625" customWidth="1"/>
    <col min="6914" max="6914" width="28.28515625" customWidth="1"/>
    <col min="6915" max="6915" width="9.42578125" customWidth="1"/>
    <col min="6916" max="6917" width="14" customWidth="1"/>
    <col min="6918" max="6918" width="14.42578125" customWidth="1"/>
    <col min="6919" max="6919" width="12.42578125" customWidth="1"/>
    <col min="7169" max="7169" width="6.28515625" customWidth="1"/>
    <col min="7170" max="7170" width="28.28515625" customWidth="1"/>
    <col min="7171" max="7171" width="9.42578125" customWidth="1"/>
    <col min="7172" max="7173" width="14" customWidth="1"/>
    <col min="7174" max="7174" width="14.42578125" customWidth="1"/>
    <col min="7175" max="7175" width="12.42578125" customWidth="1"/>
    <col min="7425" max="7425" width="6.28515625" customWidth="1"/>
    <col min="7426" max="7426" width="28.28515625" customWidth="1"/>
    <col min="7427" max="7427" width="9.42578125" customWidth="1"/>
    <col min="7428" max="7429" width="14" customWidth="1"/>
    <col min="7430" max="7430" width="14.42578125" customWidth="1"/>
    <col min="7431" max="7431" width="12.42578125" customWidth="1"/>
    <col min="7681" max="7681" width="6.28515625" customWidth="1"/>
    <col min="7682" max="7682" width="28.28515625" customWidth="1"/>
    <col min="7683" max="7683" width="9.42578125" customWidth="1"/>
    <col min="7684" max="7685" width="14" customWidth="1"/>
    <col min="7686" max="7686" width="14.42578125" customWidth="1"/>
    <col min="7687" max="7687" width="12.42578125" customWidth="1"/>
    <col min="7937" max="7937" width="6.28515625" customWidth="1"/>
    <col min="7938" max="7938" width="28.28515625" customWidth="1"/>
    <col min="7939" max="7939" width="9.42578125" customWidth="1"/>
    <col min="7940" max="7941" width="14" customWidth="1"/>
    <col min="7942" max="7942" width="14.42578125" customWidth="1"/>
    <col min="7943" max="7943" width="12.42578125" customWidth="1"/>
    <col min="8193" max="8193" width="6.28515625" customWidth="1"/>
    <col min="8194" max="8194" width="28.28515625" customWidth="1"/>
    <col min="8195" max="8195" width="9.42578125" customWidth="1"/>
    <col min="8196" max="8197" width="14" customWidth="1"/>
    <col min="8198" max="8198" width="14.42578125" customWidth="1"/>
    <col min="8199" max="8199" width="12.42578125" customWidth="1"/>
    <col min="8449" max="8449" width="6.28515625" customWidth="1"/>
    <col min="8450" max="8450" width="28.28515625" customWidth="1"/>
    <col min="8451" max="8451" width="9.42578125" customWidth="1"/>
    <col min="8452" max="8453" width="14" customWidth="1"/>
    <col min="8454" max="8454" width="14.42578125" customWidth="1"/>
    <col min="8455" max="8455" width="12.42578125" customWidth="1"/>
    <col min="8705" max="8705" width="6.28515625" customWidth="1"/>
    <col min="8706" max="8706" width="28.28515625" customWidth="1"/>
    <col min="8707" max="8707" width="9.42578125" customWidth="1"/>
    <col min="8708" max="8709" width="14" customWidth="1"/>
    <col min="8710" max="8710" width="14.42578125" customWidth="1"/>
    <col min="8711" max="8711" width="12.42578125" customWidth="1"/>
    <col min="8961" max="8961" width="6.28515625" customWidth="1"/>
    <col min="8962" max="8962" width="28.28515625" customWidth="1"/>
    <col min="8963" max="8963" width="9.42578125" customWidth="1"/>
    <col min="8964" max="8965" width="14" customWidth="1"/>
    <col min="8966" max="8966" width="14.42578125" customWidth="1"/>
    <col min="8967" max="8967" width="12.42578125" customWidth="1"/>
    <col min="9217" max="9217" width="6.28515625" customWidth="1"/>
    <col min="9218" max="9218" width="28.28515625" customWidth="1"/>
    <col min="9219" max="9219" width="9.42578125" customWidth="1"/>
    <col min="9220" max="9221" width="14" customWidth="1"/>
    <col min="9222" max="9222" width="14.42578125" customWidth="1"/>
    <col min="9223" max="9223" width="12.42578125" customWidth="1"/>
    <col min="9473" max="9473" width="6.28515625" customWidth="1"/>
    <col min="9474" max="9474" width="28.28515625" customWidth="1"/>
    <col min="9475" max="9475" width="9.42578125" customWidth="1"/>
    <col min="9476" max="9477" width="14" customWidth="1"/>
    <col min="9478" max="9478" width="14.42578125" customWidth="1"/>
    <col min="9479" max="9479" width="12.42578125" customWidth="1"/>
    <col min="9729" max="9729" width="6.28515625" customWidth="1"/>
    <col min="9730" max="9730" width="28.28515625" customWidth="1"/>
    <col min="9731" max="9731" width="9.42578125" customWidth="1"/>
    <col min="9732" max="9733" width="14" customWidth="1"/>
    <col min="9734" max="9734" width="14.42578125" customWidth="1"/>
    <col min="9735" max="9735" width="12.42578125" customWidth="1"/>
    <col min="9985" max="9985" width="6.28515625" customWidth="1"/>
    <col min="9986" max="9986" width="28.28515625" customWidth="1"/>
    <col min="9987" max="9987" width="9.42578125" customWidth="1"/>
    <col min="9988" max="9989" width="14" customWidth="1"/>
    <col min="9990" max="9990" width="14.42578125" customWidth="1"/>
    <col min="9991" max="9991" width="12.42578125" customWidth="1"/>
    <col min="10241" max="10241" width="6.28515625" customWidth="1"/>
    <col min="10242" max="10242" width="28.28515625" customWidth="1"/>
    <col min="10243" max="10243" width="9.42578125" customWidth="1"/>
    <col min="10244" max="10245" width="14" customWidth="1"/>
    <col min="10246" max="10246" width="14.42578125" customWidth="1"/>
    <col min="10247" max="10247" width="12.42578125" customWidth="1"/>
    <col min="10497" max="10497" width="6.28515625" customWidth="1"/>
    <col min="10498" max="10498" width="28.28515625" customWidth="1"/>
    <col min="10499" max="10499" width="9.42578125" customWidth="1"/>
    <col min="10500" max="10501" width="14" customWidth="1"/>
    <col min="10502" max="10502" width="14.42578125" customWidth="1"/>
    <col min="10503" max="10503" width="12.42578125" customWidth="1"/>
    <col min="10753" max="10753" width="6.28515625" customWidth="1"/>
    <col min="10754" max="10754" width="28.28515625" customWidth="1"/>
    <col min="10755" max="10755" width="9.42578125" customWidth="1"/>
    <col min="10756" max="10757" width="14" customWidth="1"/>
    <col min="10758" max="10758" width="14.42578125" customWidth="1"/>
    <col min="10759" max="10759" width="12.42578125" customWidth="1"/>
    <col min="11009" max="11009" width="6.28515625" customWidth="1"/>
    <col min="11010" max="11010" width="28.28515625" customWidth="1"/>
    <col min="11011" max="11011" width="9.42578125" customWidth="1"/>
    <col min="11012" max="11013" width="14" customWidth="1"/>
    <col min="11014" max="11014" width="14.42578125" customWidth="1"/>
    <col min="11015" max="11015" width="12.42578125" customWidth="1"/>
    <col min="11265" max="11265" width="6.28515625" customWidth="1"/>
    <col min="11266" max="11266" width="28.28515625" customWidth="1"/>
    <col min="11267" max="11267" width="9.42578125" customWidth="1"/>
    <col min="11268" max="11269" width="14" customWidth="1"/>
    <col min="11270" max="11270" width="14.42578125" customWidth="1"/>
    <col min="11271" max="11271" width="12.42578125" customWidth="1"/>
    <col min="11521" max="11521" width="6.28515625" customWidth="1"/>
    <col min="11522" max="11522" width="28.28515625" customWidth="1"/>
    <col min="11523" max="11523" width="9.42578125" customWidth="1"/>
    <col min="11524" max="11525" width="14" customWidth="1"/>
    <col min="11526" max="11526" width="14.42578125" customWidth="1"/>
    <col min="11527" max="11527" width="12.42578125" customWidth="1"/>
    <col min="11777" max="11777" width="6.28515625" customWidth="1"/>
    <col min="11778" max="11778" width="28.28515625" customWidth="1"/>
    <col min="11779" max="11779" width="9.42578125" customWidth="1"/>
    <col min="11780" max="11781" width="14" customWidth="1"/>
    <col min="11782" max="11782" width="14.42578125" customWidth="1"/>
    <col min="11783" max="11783" width="12.42578125" customWidth="1"/>
    <col min="12033" max="12033" width="6.28515625" customWidth="1"/>
    <col min="12034" max="12034" width="28.28515625" customWidth="1"/>
    <col min="12035" max="12035" width="9.42578125" customWidth="1"/>
    <col min="12036" max="12037" width="14" customWidth="1"/>
    <col min="12038" max="12038" width="14.42578125" customWidth="1"/>
    <col min="12039" max="12039" width="12.42578125" customWidth="1"/>
    <col min="12289" max="12289" width="6.28515625" customWidth="1"/>
    <col min="12290" max="12290" width="28.28515625" customWidth="1"/>
    <col min="12291" max="12291" width="9.42578125" customWidth="1"/>
    <col min="12292" max="12293" width="14" customWidth="1"/>
    <col min="12294" max="12294" width="14.42578125" customWidth="1"/>
    <col min="12295" max="12295" width="12.42578125" customWidth="1"/>
    <col min="12545" max="12545" width="6.28515625" customWidth="1"/>
    <col min="12546" max="12546" width="28.28515625" customWidth="1"/>
    <col min="12547" max="12547" width="9.42578125" customWidth="1"/>
    <col min="12548" max="12549" width="14" customWidth="1"/>
    <col min="12550" max="12550" width="14.42578125" customWidth="1"/>
    <col min="12551" max="12551" width="12.42578125" customWidth="1"/>
    <col min="12801" max="12801" width="6.28515625" customWidth="1"/>
    <col min="12802" max="12802" width="28.28515625" customWidth="1"/>
    <col min="12803" max="12803" width="9.42578125" customWidth="1"/>
    <col min="12804" max="12805" width="14" customWidth="1"/>
    <col min="12806" max="12806" width="14.42578125" customWidth="1"/>
    <col min="12807" max="12807" width="12.42578125" customWidth="1"/>
    <col min="13057" max="13057" width="6.28515625" customWidth="1"/>
    <col min="13058" max="13058" width="28.28515625" customWidth="1"/>
    <col min="13059" max="13059" width="9.42578125" customWidth="1"/>
    <col min="13060" max="13061" width="14" customWidth="1"/>
    <col min="13062" max="13062" width="14.42578125" customWidth="1"/>
    <col min="13063" max="13063" width="12.42578125" customWidth="1"/>
    <col min="13313" max="13313" width="6.28515625" customWidth="1"/>
    <col min="13314" max="13314" width="28.28515625" customWidth="1"/>
    <col min="13315" max="13315" width="9.42578125" customWidth="1"/>
    <col min="13316" max="13317" width="14" customWidth="1"/>
    <col min="13318" max="13318" width="14.42578125" customWidth="1"/>
    <col min="13319" max="13319" width="12.42578125" customWidth="1"/>
    <col min="13569" max="13569" width="6.28515625" customWidth="1"/>
    <col min="13570" max="13570" width="28.28515625" customWidth="1"/>
    <col min="13571" max="13571" width="9.42578125" customWidth="1"/>
    <col min="13572" max="13573" width="14" customWidth="1"/>
    <col min="13574" max="13574" width="14.42578125" customWidth="1"/>
    <col min="13575" max="13575" width="12.42578125" customWidth="1"/>
    <col min="13825" max="13825" width="6.28515625" customWidth="1"/>
    <col min="13826" max="13826" width="28.28515625" customWidth="1"/>
    <col min="13827" max="13827" width="9.42578125" customWidth="1"/>
    <col min="13828" max="13829" width="14" customWidth="1"/>
    <col min="13830" max="13830" width="14.42578125" customWidth="1"/>
    <col min="13831" max="13831" width="12.42578125" customWidth="1"/>
    <col min="14081" max="14081" width="6.28515625" customWidth="1"/>
    <col min="14082" max="14082" width="28.28515625" customWidth="1"/>
    <col min="14083" max="14083" width="9.42578125" customWidth="1"/>
    <col min="14084" max="14085" width="14" customWidth="1"/>
    <col min="14086" max="14086" width="14.42578125" customWidth="1"/>
    <col min="14087" max="14087" width="12.42578125" customWidth="1"/>
    <col min="14337" max="14337" width="6.28515625" customWidth="1"/>
    <col min="14338" max="14338" width="28.28515625" customWidth="1"/>
    <col min="14339" max="14339" width="9.42578125" customWidth="1"/>
    <col min="14340" max="14341" width="14" customWidth="1"/>
    <col min="14342" max="14342" width="14.42578125" customWidth="1"/>
    <col min="14343" max="14343" width="12.42578125" customWidth="1"/>
    <col min="14593" max="14593" width="6.28515625" customWidth="1"/>
    <col min="14594" max="14594" width="28.28515625" customWidth="1"/>
    <col min="14595" max="14595" width="9.42578125" customWidth="1"/>
    <col min="14596" max="14597" width="14" customWidth="1"/>
    <col min="14598" max="14598" width="14.42578125" customWidth="1"/>
    <col min="14599" max="14599" width="12.42578125" customWidth="1"/>
    <col min="14849" max="14849" width="6.28515625" customWidth="1"/>
    <col min="14850" max="14850" width="28.28515625" customWidth="1"/>
    <col min="14851" max="14851" width="9.42578125" customWidth="1"/>
    <col min="14852" max="14853" width="14" customWidth="1"/>
    <col min="14854" max="14854" width="14.42578125" customWidth="1"/>
    <col min="14855" max="14855" width="12.42578125" customWidth="1"/>
    <col min="15105" max="15105" width="6.28515625" customWidth="1"/>
    <col min="15106" max="15106" width="28.28515625" customWidth="1"/>
    <col min="15107" max="15107" width="9.42578125" customWidth="1"/>
    <col min="15108" max="15109" width="14" customWidth="1"/>
    <col min="15110" max="15110" width="14.42578125" customWidth="1"/>
    <col min="15111" max="15111" width="12.42578125" customWidth="1"/>
    <col min="15361" max="15361" width="6.28515625" customWidth="1"/>
    <col min="15362" max="15362" width="28.28515625" customWidth="1"/>
    <col min="15363" max="15363" width="9.42578125" customWidth="1"/>
    <col min="15364" max="15365" width="14" customWidth="1"/>
    <col min="15366" max="15366" width="14.42578125" customWidth="1"/>
    <col min="15367" max="15367" width="12.42578125" customWidth="1"/>
    <col min="15617" max="15617" width="6.28515625" customWidth="1"/>
    <col min="15618" max="15618" width="28.28515625" customWidth="1"/>
    <col min="15619" max="15619" width="9.42578125" customWidth="1"/>
    <col min="15620" max="15621" width="14" customWidth="1"/>
    <col min="15622" max="15622" width="14.42578125" customWidth="1"/>
    <col min="15623" max="15623" width="12.42578125" customWidth="1"/>
    <col min="15873" max="15873" width="6.28515625" customWidth="1"/>
    <col min="15874" max="15874" width="28.28515625" customWidth="1"/>
    <col min="15875" max="15875" width="9.42578125" customWidth="1"/>
    <col min="15876" max="15877" width="14" customWidth="1"/>
    <col min="15878" max="15878" width="14.42578125" customWidth="1"/>
    <col min="15879" max="15879" width="12.42578125" customWidth="1"/>
    <col min="16129" max="16129" width="6.28515625" customWidth="1"/>
    <col min="16130" max="16130" width="28.28515625" customWidth="1"/>
    <col min="16131" max="16131" width="9.42578125" customWidth="1"/>
    <col min="16132" max="16133" width="14" customWidth="1"/>
    <col min="16134" max="16134" width="14.42578125" customWidth="1"/>
    <col min="16135" max="16135" width="12.42578125" customWidth="1"/>
  </cols>
  <sheetData>
    <row r="1" spans="1:7">
      <c r="A1" s="96"/>
      <c r="B1" s="96"/>
      <c r="C1" s="96"/>
      <c r="D1" s="65"/>
      <c r="E1" s="59"/>
    </row>
    <row r="2" spans="1:7">
      <c r="A2" s="1"/>
      <c r="B2" s="1"/>
      <c r="C2" s="1"/>
      <c r="D2" s="1"/>
      <c r="E2" s="58"/>
    </row>
    <row r="3" spans="1:7" ht="56.25" customHeight="1">
      <c r="A3" s="2" t="s">
        <v>0</v>
      </c>
      <c r="B3" s="3" t="s">
        <v>1</v>
      </c>
      <c r="C3" s="67" t="s">
        <v>2</v>
      </c>
      <c r="D3" s="71" t="s">
        <v>65</v>
      </c>
      <c r="E3" s="52" t="s">
        <v>70</v>
      </c>
      <c r="F3" s="4"/>
    </row>
    <row r="4" spans="1:7">
      <c r="A4" s="5"/>
      <c r="B4" s="6"/>
      <c r="C4" s="7" t="s">
        <v>3</v>
      </c>
      <c r="D4" s="82">
        <v>24243956.800000001</v>
      </c>
      <c r="E4" s="10">
        <v>24860108.800000001</v>
      </c>
      <c r="F4" s="10"/>
      <c r="G4" s="8" t="s">
        <v>5</v>
      </c>
    </row>
    <row r="5" spans="1:7">
      <c r="A5" s="5"/>
      <c r="B5" s="6"/>
      <c r="C5" s="9" t="s">
        <v>4</v>
      </c>
      <c r="D5" s="83">
        <v>4067941.41</v>
      </c>
      <c r="E5" s="11">
        <v>4067941.41</v>
      </c>
      <c r="F5" s="60">
        <f>E4-E6</f>
        <v>1087810.4499999993</v>
      </c>
      <c r="G5" s="61" t="s">
        <v>62</v>
      </c>
    </row>
    <row r="6" spans="1:7">
      <c r="A6" s="5"/>
      <c r="B6" s="6"/>
      <c r="C6" s="9" t="s">
        <v>6</v>
      </c>
      <c r="D6" s="83">
        <v>23156146.350000001</v>
      </c>
      <c r="E6" s="11">
        <v>23772298.350000001</v>
      </c>
      <c r="F6" s="60">
        <f>E5-E7</f>
        <v>-144763.12999999989</v>
      </c>
      <c r="G6" s="61" t="s">
        <v>8</v>
      </c>
    </row>
    <row r="7" spans="1:7">
      <c r="A7" s="5"/>
      <c r="B7" s="6"/>
      <c r="C7" s="9" t="s">
        <v>7</v>
      </c>
      <c r="D7" s="83">
        <v>4212704.54</v>
      </c>
      <c r="E7" s="51">
        <v>4212704.54</v>
      </c>
      <c r="F7" s="60">
        <f>SUM(F5:F6)</f>
        <v>943047.31999999937</v>
      </c>
      <c r="G7" s="61" t="s">
        <v>9</v>
      </c>
    </row>
    <row r="8" spans="1:7" ht="15.75" thickBot="1">
      <c r="A8" s="12">
        <v>1</v>
      </c>
      <c r="B8" s="13">
        <v>2</v>
      </c>
      <c r="C8" s="14">
        <v>3</v>
      </c>
      <c r="D8" s="84">
        <v>4</v>
      </c>
      <c r="E8" s="68">
        <v>5</v>
      </c>
      <c r="F8" s="69">
        <v>6</v>
      </c>
      <c r="G8" s="70">
        <v>7</v>
      </c>
    </row>
    <row r="9" spans="1:7">
      <c r="A9" s="15" t="s">
        <v>10</v>
      </c>
      <c r="B9" s="16" t="s">
        <v>11</v>
      </c>
      <c r="C9" s="17"/>
      <c r="D9" s="75">
        <f>D4+D5</f>
        <v>28311898.210000001</v>
      </c>
      <c r="E9" s="10">
        <v>28928050.210000001</v>
      </c>
      <c r="F9" s="8"/>
      <c r="G9" s="77"/>
    </row>
    <row r="10" spans="1:7">
      <c r="A10" s="18" t="s">
        <v>12</v>
      </c>
      <c r="B10" s="19" t="s">
        <v>13</v>
      </c>
      <c r="C10" s="17"/>
      <c r="D10" s="75">
        <f>D6+D7</f>
        <v>27368850.890000001</v>
      </c>
      <c r="E10" s="10">
        <v>27985002.890000001</v>
      </c>
      <c r="F10" s="57"/>
      <c r="G10" s="88"/>
    </row>
    <row r="11" spans="1:7">
      <c r="A11" s="18"/>
      <c r="B11" s="19" t="s">
        <v>14</v>
      </c>
      <c r="C11" s="17"/>
      <c r="D11" s="76">
        <f>D9-D10</f>
        <v>943047.3200000003</v>
      </c>
      <c r="E11" s="20">
        <f>E9-E10</f>
        <v>943047.3200000003</v>
      </c>
      <c r="F11" s="55"/>
    </row>
    <row r="12" spans="1:7" ht="15.75" thickBot="1">
      <c r="A12" s="21"/>
      <c r="B12" s="22" t="s">
        <v>15</v>
      </c>
      <c r="C12" s="17"/>
      <c r="D12" s="76"/>
      <c r="E12" s="53"/>
      <c r="F12" s="8"/>
    </row>
    <row r="13" spans="1:7" ht="15.75" thickBot="1">
      <c r="A13" s="23" t="s">
        <v>16</v>
      </c>
      <c r="B13" s="24" t="s">
        <v>17</v>
      </c>
      <c r="C13" s="25"/>
      <c r="D13" s="89">
        <f>D15-D28</f>
        <v>-943047.32000000007</v>
      </c>
      <c r="E13" s="78">
        <f>E15-E28</f>
        <v>-943047.32000000007</v>
      </c>
      <c r="F13" s="79"/>
    </row>
    <row r="14" spans="1:7" ht="15.75" thickBot="1">
      <c r="A14" s="27"/>
      <c r="B14" s="28"/>
      <c r="C14" s="25"/>
      <c r="D14" s="90"/>
      <c r="E14" s="26">
        <f>E28-E11</f>
        <v>1503425.0299999998</v>
      </c>
      <c r="F14" s="56"/>
    </row>
    <row r="15" spans="1:7" ht="15.75" thickBot="1">
      <c r="A15" s="97" t="s">
        <v>18</v>
      </c>
      <c r="B15" s="98"/>
      <c r="C15" s="17"/>
      <c r="D15" s="91">
        <f>D16+D17+D18+D19+D22+D23+D24+D25+D26+D27</f>
        <v>1493425.03</v>
      </c>
      <c r="E15" s="85">
        <f>E16+E17+E18+E19+E22+E23+E24+E25+E26+E27</f>
        <v>1503425.03</v>
      </c>
      <c r="F15" s="80">
        <f>F16+F17+F18+F19+F22+F23+F24+F25+F26+F27</f>
        <v>10000</v>
      </c>
    </row>
    <row r="16" spans="1:7">
      <c r="A16" s="29" t="s">
        <v>10</v>
      </c>
      <c r="B16" s="30" t="s">
        <v>19</v>
      </c>
      <c r="C16" s="31" t="s">
        <v>20</v>
      </c>
      <c r="D16" s="72">
        <v>585196.77</v>
      </c>
      <c r="E16" s="32">
        <v>585196.77</v>
      </c>
      <c r="F16" s="11"/>
    </row>
    <row r="17" spans="1:7">
      <c r="A17" s="29" t="s">
        <v>12</v>
      </c>
      <c r="B17" s="30" t="s">
        <v>21</v>
      </c>
      <c r="C17" s="31">
        <v>952</v>
      </c>
      <c r="D17" s="72"/>
      <c r="E17" s="54"/>
      <c r="F17" s="11"/>
    </row>
    <row r="18" spans="1:7">
      <c r="A18" s="29" t="s">
        <v>22</v>
      </c>
      <c r="B18" s="30" t="s">
        <v>23</v>
      </c>
      <c r="C18" s="31">
        <v>903</v>
      </c>
      <c r="D18" s="72"/>
      <c r="E18" s="54"/>
      <c r="F18" s="11"/>
    </row>
    <row r="19" spans="1:7" ht="47.25" customHeight="1">
      <c r="A19" s="18" t="s">
        <v>24</v>
      </c>
      <c r="B19" s="34" t="s">
        <v>25</v>
      </c>
      <c r="C19" s="31" t="s">
        <v>26</v>
      </c>
      <c r="D19" s="73"/>
      <c r="E19" s="10"/>
      <c r="F19" s="33"/>
    </row>
    <row r="20" spans="1:7" ht="15" customHeight="1">
      <c r="A20" s="18"/>
      <c r="B20" s="35" t="s">
        <v>27</v>
      </c>
      <c r="C20" s="36"/>
      <c r="D20" s="74">
        <f>D16+D17+D18+D19</f>
        <v>585196.77</v>
      </c>
      <c r="E20" s="81">
        <v>585196.77</v>
      </c>
      <c r="F20" s="38"/>
    </row>
    <row r="21" spans="1:7" ht="9" customHeight="1">
      <c r="A21" s="18"/>
      <c r="B21" s="35" t="s">
        <v>28</v>
      </c>
      <c r="C21" s="36"/>
      <c r="D21" s="74"/>
      <c r="E21" s="10"/>
      <c r="F21" s="39"/>
    </row>
    <row r="22" spans="1:7" ht="15" customHeight="1">
      <c r="A22" s="18" t="s">
        <v>29</v>
      </c>
      <c r="B22" s="19" t="s">
        <v>30</v>
      </c>
      <c r="C22" s="31" t="s">
        <v>31</v>
      </c>
      <c r="D22" s="73"/>
      <c r="E22" s="10">
        <v>2391.59</v>
      </c>
      <c r="F22" s="62">
        <v>2391.59</v>
      </c>
    </row>
    <row r="23" spans="1:7" ht="14.25" customHeight="1">
      <c r="A23" s="18" t="s">
        <v>32</v>
      </c>
      <c r="B23" s="19" t="s">
        <v>33</v>
      </c>
      <c r="C23" s="31" t="s">
        <v>34</v>
      </c>
      <c r="D23" s="73"/>
      <c r="E23" s="10"/>
      <c r="F23" s="93"/>
      <c r="G23" s="99" t="s">
        <v>66</v>
      </c>
    </row>
    <row r="24" spans="1:7" ht="12.75" customHeight="1">
      <c r="A24" s="18" t="s">
        <v>35</v>
      </c>
      <c r="B24" s="19" t="s">
        <v>36</v>
      </c>
      <c r="C24" s="31" t="s">
        <v>37</v>
      </c>
      <c r="D24" s="73">
        <v>908228.26</v>
      </c>
      <c r="E24" s="10">
        <v>915836.67</v>
      </c>
      <c r="F24" s="94">
        <v>7608.41</v>
      </c>
      <c r="G24" s="100"/>
    </row>
    <row r="25" spans="1:7" ht="10.5" customHeight="1">
      <c r="A25" s="18" t="s">
        <v>38</v>
      </c>
      <c r="B25" s="19" t="s">
        <v>39</v>
      </c>
      <c r="C25" s="31" t="s">
        <v>40</v>
      </c>
      <c r="D25" s="73"/>
      <c r="E25" s="10"/>
      <c r="F25" s="93"/>
      <c r="G25" s="100"/>
    </row>
    <row r="26" spans="1:7" ht="8.25" customHeight="1">
      <c r="A26" s="18" t="s">
        <v>41</v>
      </c>
      <c r="B26" s="19" t="s">
        <v>42</v>
      </c>
      <c r="C26" s="31" t="s">
        <v>43</v>
      </c>
      <c r="D26" s="73"/>
      <c r="E26" s="10"/>
      <c r="F26" s="93"/>
      <c r="G26" s="100"/>
    </row>
    <row r="27" spans="1:7" ht="12.75" customHeight="1" thickBot="1">
      <c r="A27" s="15" t="s">
        <v>44</v>
      </c>
      <c r="B27" s="16" t="s">
        <v>45</v>
      </c>
      <c r="C27" s="40" t="s">
        <v>46</v>
      </c>
      <c r="D27" s="75"/>
      <c r="E27" s="10"/>
      <c r="F27" s="93"/>
      <c r="G27" s="100"/>
    </row>
    <row r="28" spans="1:7" ht="15.75" thickBot="1">
      <c r="A28" s="97" t="s">
        <v>47</v>
      </c>
      <c r="B28" s="98"/>
      <c r="C28" s="40"/>
      <c r="D28" s="76">
        <f>D29+D30+D31+D32+D33+D34+D35+D36</f>
        <v>2436472.35</v>
      </c>
      <c r="E28" s="86">
        <f>E29+E30+E31+E32+E33+E34+E35+E36</f>
        <v>2446472.35</v>
      </c>
      <c r="F28" s="37">
        <f>F29+F30+F31+F32+F33+F34+F35+F36</f>
        <v>10000</v>
      </c>
      <c r="G28" s="100"/>
    </row>
    <row r="29" spans="1:7">
      <c r="A29" s="41" t="s">
        <v>10</v>
      </c>
      <c r="B29" s="42" t="s">
        <v>48</v>
      </c>
      <c r="C29" s="40" t="s">
        <v>49</v>
      </c>
      <c r="D29" s="75">
        <v>2140072.35</v>
      </c>
      <c r="E29" s="64">
        <v>1799324</v>
      </c>
      <c r="F29" s="93"/>
      <c r="G29" s="100"/>
    </row>
    <row r="30" spans="1:7">
      <c r="A30" s="18" t="s">
        <v>12</v>
      </c>
      <c r="B30" s="19" t="s">
        <v>50</v>
      </c>
      <c r="C30" s="40" t="s">
        <v>49</v>
      </c>
      <c r="D30" s="75"/>
      <c r="E30" s="11">
        <v>340748.35</v>
      </c>
      <c r="F30" s="33"/>
      <c r="G30" s="92">
        <f>E29+E30</f>
        <v>2140072.35</v>
      </c>
    </row>
    <row r="31" spans="1:7" ht="55.5" customHeight="1">
      <c r="A31" s="18" t="s">
        <v>22</v>
      </c>
      <c r="B31" s="34" t="s">
        <v>64</v>
      </c>
      <c r="C31" s="40" t="s">
        <v>51</v>
      </c>
      <c r="D31" s="75">
        <v>296400</v>
      </c>
      <c r="E31" s="95">
        <v>296400</v>
      </c>
      <c r="F31" s="11"/>
    </row>
    <row r="32" spans="1:7" ht="21" customHeight="1">
      <c r="A32" s="18" t="s">
        <v>24</v>
      </c>
      <c r="B32" s="19" t="s">
        <v>52</v>
      </c>
      <c r="C32" s="40" t="s">
        <v>53</v>
      </c>
      <c r="D32" s="75"/>
      <c r="E32" s="11">
        <v>10000</v>
      </c>
      <c r="F32" s="63">
        <v>10000</v>
      </c>
    </row>
    <row r="33" spans="1:7">
      <c r="A33" s="18" t="s">
        <v>29</v>
      </c>
      <c r="B33" s="19" t="s">
        <v>54</v>
      </c>
      <c r="C33" s="40" t="s">
        <v>55</v>
      </c>
      <c r="D33" s="75"/>
      <c r="E33" s="11"/>
      <c r="F33" s="11"/>
    </row>
    <row r="34" spans="1:7">
      <c r="A34" s="18" t="s">
        <v>32</v>
      </c>
      <c r="B34" s="19" t="s">
        <v>56</v>
      </c>
      <c r="C34" s="40" t="s">
        <v>57</v>
      </c>
      <c r="D34" s="75"/>
      <c r="E34" s="11"/>
      <c r="F34" s="11"/>
    </row>
    <row r="35" spans="1:7">
      <c r="A35" s="18" t="s">
        <v>35</v>
      </c>
      <c r="B35" s="43" t="s">
        <v>58</v>
      </c>
      <c r="C35" s="40" t="s">
        <v>59</v>
      </c>
      <c r="D35" s="75"/>
      <c r="E35" s="11"/>
      <c r="F35" s="11"/>
    </row>
    <row r="36" spans="1:7" ht="15.75" thickBot="1">
      <c r="A36" s="44" t="s">
        <v>38</v>
      </c>
      <c r="B36" s="45" t="s">
        <v>60</v>
      </c>
      <c r="C36" s="31" t="s">
        <v>61</v>
      </c>
      <c r="D36" s="73"/>
      <c r="E36" s="11"/>
      <c r="F36" s="11"/>
    </row>
    <row r="37" spans="1:7" ht="12" customHeight="1">
      <c r="A37" s="46"/>
      <c r="B37" s="47" t="s">
        <v>67</v>
      </c>
      <c r="C37" s="48"/>
      <c r="D37" s="66">
        <f>D9+D15</f>
        <v>29805323.240000002</v>
      </c>
      <c r="E37" s="49">
        <f>E9+E15</f>
        <v>30431475.240000002</v>
      </c>
      <c r="F37" s="49"/>
    </row>
    <row r="38" spans="1:7" ht="12" customHeight="1">
      <c r="A38" s="46"/>
      <c r="B38" s="47" t="s">
        <v>68</v>
      </c>
      <c r="C38" s="48"/>
      <c r="D38" s="66">
        <f>D10+D28</f>
        <v>29805323.240000002</v>
      </c>
      <c r="E38" s="49">
        <f>E10+E28</f>
        <v>30431475.240000002</v>
      </c>
      <c r="F38" s="49"/>
    </row>
    <row r="39" spans="1:7" ht="12.75" customHeight="1">
      <c r="A39" s="46"/>
      <c r="B39" s="47" t="s">
        <v>63</v>
      </c>
      <c r="D39" s="92">
        <v>1956824</v>
      </c>
      <c r="E39" s="87">
        <v>157500</v>
      </c>
      <c r="F39" s="11">
        <f>D39-E39</f>
        <v>1799324</v>
      </c>
      <c r="G39" s="8"/>
    </row>
    <row r="40" spans="1:7" ht="10.5" customHeight="1">
      <c r="A40" s="46"/>
      <c r="B40" s="47" t="s">
        <v>69</v>
      </c>
      <c r="D40" s="92">
        <v>479648.35</v>
      </c>
      <c r="E40" s="87">
        <v>138900</v>
      </c>
      <c r="F40" s="11">
        <f>D40-E40</f>
        <v>340748.35</v>
      </c>
      <c r="G40" s="8"/>
    </row>
    <row r="41" spans="1:7" ht="10.5" customHeight="1">
      <c r="A41" s="46"/>
      <c r="B41" s="47"/>
      <c r="C41" s="48"/>
      <c r="D41" s="73">
        <v>2436472.35</v>
      </c>
      <c r="E41" s="51">
        <f>SUM(E39:E40)</f>
        <v>296400</v>
      </c>
      <c r="F41" s="11">
        <f>SUM(F39:F40)</f>
        <v>2140072.35</v>
      </c>
      <c r="G41" s="8"/>
    </row>
    <row r="42" spans="1:7">
      <c r="A42" s="46"/>
      <c r="B42" s="47"/>
      <c r="C42" s="48"/>
      <c r="D42" s="48"/>
      <c r="E42" s="49"/>
      <c r="F42" s="49"/>
    </row>
    <row r="43" spans="1:7">
      <c r="A43" s="46"/>
      <c r="B43" s="47"/>
      <c r="C43" s="48"/>
      <c r="D43" s="48"/>
      <c r="E43" s="50"/>
      <c r="F43" s="49"/>
    </row>
    <row r="45" spans="1:7">
      <c r="A45" s="1"/>
      <c r="B45" s="1"/>
      <c r="C45" s="1"/>
      <c r="D45" s="1"/>
      <c r="E45" s="1"/>
    </row>
  </sheetData>
  <mergeCells count="4">
    <mergeCell ref="A1:C1"/>
    <mergeCell ref="A15:B15"/>
    <mergeCell ref="A28:B28"/>
    <mergeCell ref="G23:G29"/>
  </mergeCells>
  <pageMargins left="0.7" right="0.7" top="0.75" bottom="0.75" header="0.3" footer="0.3"/>
  <pageSetup paperSize="9" orientation="portrait" verticalDpi="0" r:id="rId1"/>
  <headerFooter>
    <oddHeader>&amp;LZał. Nr 4 do Uchwały Rady Miejskiej w Jezioranach nr VI/17/2015 z dnia 28.02.2015r.                          PRZYCHODY-ROZCHODY,  NADWYŻKA - DEFICYT BUDŻETU  KEZIORANY  w 2015r.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2015-03-19T19:32:15Z</dcterms:modified>
</cp:coreProperties>
</file>